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9855" windowHeight="6825"/>
  </bookViews>
  <sheets>
    <sheet name="FORM.NO.1RTP" sheetId="3" r:id="rId1"/>
  </sheets>
  <externalReferences>
    <externalReference r:id="rId2"/>
    <externalReference r:id="rId3"/>
  </externalReferences>
  <definedNames>
    <definedName name="Ls_Medio_Verificacion">[1]Catalogo!$B$148:$B$167</definedName>
    <definedName name="Productos">[2]!Tabla3[Productos]</definedName>
  </definedNames>
  <calcPr calcId="162913"/>
</workbook>
</file>

<file path=xl/calcChain.xml><?xml version="1.0" encoding="utf-8"?>
<calcChain xmlns="http://schemas.openxmlformats.org/spreadsheetml/2006/main">
  <c r="L100" i="3"/>
  <c r="L99"/>
  <c r="L95"/>
  <c r="L91"/>
  <c r="L90"/>
  <c r="L85" l="1"/>
  <c r="L82"/>
  <c r="L71"/>
  <c r="L70"/>
  <c r="L67"/>
  <c r="L65"/>
  <c r="L57"/>
  <c r="L42"/>
  <c r="L43"/>
  <c r="L44"/>
  <c r="L45"/>
  <c r="L46"/>
  <c r="L47"/>
  <c r="L48"/>
  <c r="L49"/>
  <c r="L50"/>
  <c r="L51"/>
  <c r="L52"/>
  <c r="L53"/>
  <c r="L54"/>
  <c r="L55"/>
  <c r="L56"/>
  <c r="L58"/>
  <c r="L59"/>
  <c r="L60"/>
  <c r="L61"/>
  <c r="L62"/>
  <c r="L63"/>
  <c r="L64"/>
  <c r="L41"/>
  <c r="L35"/>
  <c r="L40"/>
  <c r="L29"/>
  <c r="L28"/>
  <c r="L27"/>
  <c r="L26"/>
  <c r="L22"/>
  <c r="M102" l="1"/>
  <c r="K102" l="1"/>
  <c r="J102"/>
  <c r="G102"/>
  <c r="L101"/>
  <c r="F102"/>
  <c r="L93"/>
  <c r="L84"/>
  <c r="L81"/>
  <c r="L79"/>
  <c r="L37"/>
  <c r="L32"/>
  <c r="L23"/>
  <c r="L19"/>
  <c r="L13" l="1"/>
  <c r="L14"/>
  <c r="L16"/>
  <c r="L17"/>
  <c r="L18"/>
  <c r="L20"/>
  <c r="L21"/>
  <c r="L24"/>
  <c r="L25"/>
  <c r="L30"/>
  <c r="L31"/>
  <c r="L33"/>
  <c r="L34"/>
  <c r="L36"/>
  <c r="L38"/>
  <c r="L39"/>
  <c r="L66"/>
  <c r="L68"/>
  <c r="L69"/>
  <c r="L72"/>
  <c r="L73"/>
  <c r="L74"/>
  <c r="L75"/>
  <c r="L76"/>
  <c r="L77"/>
  <c r="L78"/>
  <c r="L80"/>
  <c r="L83"/>
  <c r="L86"/>
  <c r="L87"/>
  <c r="L88"/>
  <c r="L89"/>
  <c r="L92"/>
  <c r="L94"/>
  <c r="L96"/>
  <c r="L97"/>
  <c r="L98"/>
  <c r="L12" l="1"/>
  <c r="L102" l="1"/>
</calcChain>
</file>

<file path=xl/comments1.xml><?xml version="1.0" encoding="utf-8"?>
<comments xmlns="http://schemas.openxmlformats.org/spreadsheetml/2006/main">
  <authors>
    <author>Ilka Gonzalez</author>
  </authors>
  <commentList>
    <comment ref="H10" authorId="0">
      <text>
        <r>
          <rPr>
            <b/>
            <sz val="9"/>
            <color indexed="81"/>
            <rFont val="Tahoma"/>
            <family val="2"/>
          </rPr>
          <t>Ilka González:</t>
        </r>
        <r>
          <rPr>
            <sz val="9"/>
            <color indexed="81"/>
            <rFont val="Tahoma"/>
            <family val="2"/>
          </rPr>
          <t xml:space="preserve">
Medido en días. Ej. Actividad enero 2017= 30 d. Se realiza el 15 de Febrero, tiempo de ejecución=45 días</t>
        </r>
      </text>
    </comment>
  </commentList>
</comments>
</file>

<file path=xl/sharedStrings.xml><?xml version="1.0" encoding="utf-8"?>
<sst xmlns="http://schemas.openxmlformats.org/spreadsheetml/2006/main" count="295" uniqueCount="255">
  <si>
    <t>Form. Nº 1 RTP</t>
  </si>
  <si>
    <t>Dirección de Planificación y Desarrollo Estratégico Institucional</t>
  </si>
  <si>
    <t xml:space="preserve">Departamento Formulación, Monitoreo y Evaluación de PPP </t>
  </si>
  <si>
    <t>Meta</t>
  </si>
  <si>
    <t>Tiempo</t>
  </si>
  <si>
    <t>Gasto</t>
  </si>
  <si>
    <t>% Ejecución de actividades</t>
  </si>
  <si>
    <t>Análisis de rendimiento/Acciones y medidas a tomar</t>
  </si>
  <si>
    <t xml:space="preserve">P </t>
  </si>
  <si>
    <t xml:space="preserve">E </t>
  </si>
  <si>
    <t>Modelo de Red implementado y operando acorde a los lineamientos del Modelo de Gestión y del Modelo de Atención</t>
  </si>
  <si>
    <t>Incrementada la sostenibilidad financiera de la Red, mediante la implementación de un Modelo de Gestión Económico y Financiero que permita reducir las brechas entre los recursos y las necesidades</t>
  </si>
  <si>
    <t>Régimen de auditoria de calidad de la información implementado</t>
  </si>
  <si>
    <t>Implementado un Plan de Comunicación Interna y externa que facilite el flujo de información oportuna y de calidad en todos los niveles</t>
  </si>
  <si>
    <t>Red de Atención Primaria articulada, coordinada y fortalecida
Atención Materno Infantil de calidad y estructurada
Atención a la urgencia y emergencia cumpliendo criterios de calidad y coordinación 
Fortalecido el modelo de referencia y contrareferencia 
Acceso universal a medicamentos en la Red de Primer Nivel de atención 
Disponibilidad oportuna de sangre en condiciones de calidad
Gobernanza fortalecida</t>
  </si>
  <si>
    <t>Actividades Programables Presupuestales</t>
  </si>
  <si>
    <t>Productos</t>
  </si>
  <si>
    <t>Codigos</t>
  </si>
  <si>
    <t>Resultados esperados</t>
  </si>
  <si>
    <t>Prioridades Directivas</t>
  </si>
  <si>
    <t>Matriz de Reporte Mensual de la Producción Institucional</t>
  </si>
  <si>
    <t>Dirección y/o Departamento: Hospital General Dr. Vinicio Calventi</t>
  </si>
  <si>
    <t>Transparencia Institucional</t>
  </si>
  <si>
    <t>Actividades Programadas del Plan Operativo Anual 2020</t>
  </si>
  <si>
    <t>"Año de la Consolidacion de la Seguridad Alimentaria"</t>
  </si>
  <si>
    <t>HVC 1.1.3.1.01</t>
  </si>
  <si>
    <t>Analisis comportamiento de pago</t>
  </si>
  <si>
    <t>HVC 1.1.3.1.02</t>
  </si>
  <si>
    <t xml:space="preserve">Analisis de gesion de tesoreria </t>
  </si>
  <si>
    <t>Desarrollo y Gestión de la Red de Servicios</t>
  </si>
  <si>
    <t>1.7.1.1. Plan de comunicación estrategico del SNS</t>
  </si>
  <si>
    <t>HVC 2.1.7.1.01</t>
  </si>
  <si>
    <t>Divulgar la cartera de servicios actualizadas en medios de comunicación institucionales</t>
  </si>
  <si>
    <t>Promovida la gestion eficiente,que facilite la comunicación, coordinacion y control de la Red del SNS</t>
  </si>
  <si>
    <t>1.2.2.1. Portales de transparencia de la Red SNS</t>
  </si>
  <si>
    <t>HVC 2.1.2.2.01</t>
  </si>
  <si>
    <t>Actualizacion del portal de transparencia</t>
  </si>
  <si>
    <t>Gestión y Control de la Planificación Institucional</t>
  </si>
  <si>
    <t>1.3.1.1. Cumplimiento del convenio marco en los CEAS</t>
  </si>
  <si>
    <t>Monitoreo del Dashboard de Gestion CEAS</t>
  </si>
  <si>
    <t>HVC 4.1.1.3.05</t>
  </si>
  <si>
    <t>HVC 8.1.6.2.02</t>
  </si>
  <si>
    <t xml:space="preserve"> HVC 4.1.6.3.01</t>
  </si>
  <si>
    <t xml:space="preserve"> Levantamiento del dato y reporte de produccion de servicios</t>
  </si>
  <si>
    <t>Seguimiento a la sala de situacion mortalidad materna y perinatal</t>
  </si>
  <si>
    <t>Gestionar y fortalecer el Talento Humano</t>
  </si>
  <si>
    <t xml:space="preserve"> HVC 1.1.2.1.05</t>
  </si>
  <si>
    <t xml:space="preserve">Mantenimiento y  Dotación del carro de paro en las salas de emergencias </t>
  </si>
  <si>
    <t>1.3.1.1Fortalecimiento de la gestion financiera de la Red</t>
  </si>
  <si>
    <t>1.6.3.1. Protocolo Auditoría Calidad del Dato</t>
  </si>
  <si>
    <t>3.1.1.3 Fortalecimiento de la Red de Emergencias de forma humanizada, eficiente y de calidad</t>
  </si>
  <si>
    <t>HVC 1.1.3.1.04</t>
  </si>
  <si>
    <t xml:space="preserve">Oberservaciones </t>
  </si>
  <si>
    <t>HVC 1.1.3.1.05</t>
  </si>
  <si>
    <t xml:space="preserve">  Elaboracion de los estados financieros </t>
  </si>
  <si>
    <t xml:space="preserve">Analisis de ejecución presupuestraria enfocada a la programacion trimestral </t>
  </si>
  <si>
    <t>HVC 1.1.3.1.06</t>
  </si>
  <si>
    <t xml:space="preserve">Auditoria de los expedientes clinicos </t>
  </si>
  <si>
    <t>Actualización trimestral del inventario  CEAS</t>
  </si>
  <si>
    <t>HVC 1.3.2.1.01</t>
  </si>
  <si>
    <t>HVC 2.1.2.2.04</t>
  </si>
  <si>
    <t>Clasificación de la información según el artículo 23 y 29 de la ley 200 - 04</t>
  </si>
  <si>
    <t>HVC 2.1.2.2.05</t>
  </si>
  <si>
    <t>Analisis y seguimiento al proceso de quejas y sugerencias del portal de atencion ciudadana 311</t>
  </si>
  <si>
    <t>HVC 3.1.1.3.05</t>
  </si>
  <si>
    <t>Seguimiento a los proyectos de cooperación del CEAS</t>
  </si>
  <si>
    <t>HVC 4.1.1.3.01</t>
  </si>
  <si>
    <t>HVC 4.1.1.3.03</t>
  </si>
  <si>
    <t xml:space="preserve">Reunión para l implementación carta de compromiso ciudano en la red </t>
  </si>
  <si>
    <t>HVC 4.1.1.3.02</t>
  </si>
  <si>
    <t>Seguimiento a la implementación del plan de mejora CAF</t>
  </si>
  <si>
    <t xml:space="preserve">Sesion de trabajo comite de calidad </t>
  </si>
  <si>
    <t xml:space="preserve">Automatización Tecnológica </t>
  </si>
  <si>
    <t xml:space="preserve">Sistema de información digitales estandarizados, que permita el flujo de información entre niveles y facilite la toma de decisiones desarrollados e implementados </t>
  </si>
  <si>
    <t>Auditoria calidad del dato de la producción de servicios del CEAS</t>
  </si>
  <si>
    <t xml:space="preserve">1.6.4.2 Despliegue del sistema de información de producción de servicios </t>
  </si>
  <si>
    <t>HVC 6.4.1.3.07</t>
  </si>
  <si>
    <t xml:space="preserve">Implementación del protocolo de atención para manejo de conserjería y asesoría en anticoncepción para los / as adolescentes atraves de la implicación del personal medico, de enfermeria y promotores /as </t>
  </si>
  <si>
    <t>HVC 6.4.1.3.13</t>
  </si>
  <si>
    <t xml:space="preserve">Conformación de las salas de estimulación temprana </t>
  </si>
  <si>
    <t>HVC 6.4.1.3.16</t>
  </si>
  <si>
    <t>Implementacion de la sala situacional en los CEAS</t>
  </si>
  <si>
    <t>HVC 6.4.1.3.18</t>
  </si>
  <si>
    <t>HVC 6.4.1.3.19</t>
  </si>
  <si>
    <t xml:space="preserve">Seguimiento al apego a protocolo de los servicios materno-infantil </t>
  </si>
  <si>
    <t>HVC 6.4.1.3.20</t>
  </si>
  <si>
    <t xml:space="preserve">Seguimiento al registro en linea del certificado de nacidos vivos </t>
  </si>
  <si>
    <t xml:space="preserve">Promoción a la lactancia Materna </t>
  </si>
  <si>
    <t>HVC 6.4.1.3.24</t>
  </si>
  <si>
    <t>HVC 6.4.1.3.27</t>
  </si>
  <si>
    <t xml:space="preserve">Seguimiento a la implementación de la estrategia Codigo Rojo </t>
  </si>
  <si>
    <t>HVC 6.4.1.3.28</t>
  </si>
  <si>
    <t>HVC 6.4.1.3.30</t>
  </si>
  <si>
    <t>HVC 6.4.1.3.32</t>
  </si>
  <si>
    <t>HVC 6.4.1.3.33</t>
  </si>
  <si>
    <t>Seguimiento al control de crecimiento y desarrollo vigilancia nutricional y estimulacion temprana en CEAS</t>
  </si>
  <si>
    <t xml:space="preserve">Reunión de comite de Mortalidad Materna Extrema </t>
  </si>
  <si>
    <t xml:space="preserve">Seguimiento a la reducción de las intervenciones por cesareas </t>
  </si>
  <si>
    <t xml:space="preserve">Contrareferimiento de las Puerperas al PN </t>
  </si>
  <si>
    <t xml:space="preserve">Seguimiento a los CEAS sobre la implementación del SIP </t>
  </si>
  <si>
    <t xml:space="preserve">Oferta de servicios integrales para la prevencion del embarazo en adolescdentes </t>
  </si>
  <si>
    <t>Aumentado el desarrollo institucional a traves del fortalecimiento de las competencias de los colaboradores, enfocados a la consecución de los objetivos estrategicos del SNS</t>
  </si>
  <si>
    <t>2.2.1.2 Plan de capacitación institucional</t>
  </si>
  <si>
    <t>HVC 7.2.2.1.02</t>
  </si>
  <si>
    <t>2.2.2.1.Politica de recursos Humanos (Clima y seguridad laboral)</t>
  </si>
  <si>
    <t>HVC 7.2.2.2.03</t>
  </si>
  <si>
    <t xml:space="preserve">Seguimiento al cumplimiento de horarios de los CEAS </t>
  </si>
  <si>
    <t xml:space="preserve">Seguimiento al desarrollo del plan de capacitación del CEAS </t>
  </si>
  <si>
    <t xml:space="preserve">Definida las directrices que que constituyen una base sana para una gestion eficaz de los recursos humanos del SNS y la red de servicios </t>
  </si>
  <si>
    <t xml:space="preserve">Soporte a los requerimientos tecnologicos internos </t>
  </si>
  <si>
    <t>HVC 8.1.6.1.01</t>
  </si>
  <si>
    <t>1.6.1.1.Fortalecimiento de la estructura tecnologica de la Red SNS</t>
  </si>
  <si>
    <t>Adecuada infraestructura tecnológica para dar respuesta  a las demanda de los  usuarios del nivel  central del SNS</t>
  </si>
  <si>
    <t xml:space="preserve">3.1.2.1. Disminución de la lista  de espera </t>
  </si>
  <si>
    <t>HVC 9.3.1.2.01</t>
  </si>
  <si>
    <t>Actualización de las listas  de espera quirurgicas</t>
  </si>
  <si>
    <t>HVC 9.3.1.2.02</t>
  </si>
  <si>
    <t>Jornada quirurgicas para disminuir listas de espera</t>
  </si>
  <si>
    <t xml:space="preserve">Calidad de la atención clinica </t>
  </si>
  <si>
    <t>Garantizado el continuo de la atención para aumentar las expectativas de vida en personas que viven con VHI -SIDA mediante la correcta aplicación de las normas, guias y protocolos nacionales</t>
  </si>
  <si>
    <t xml:space="preserve">4.1.2.1.Fortalecimiento de los servicios de atención a pacientes con VIH/SIDA </t>
  </si>
  <si>
    <t>HVC. 11.4.1.2.01</t>
  </si>
  <si>
    <t xml:space="preserve">Seguimiento al apego de las guias de atencion en TB </t>
  </si>
  <si>
    <t>Seguimiento al apego de las guias de atencion en VIH</t>
  </si>
  <si>
    <t>HVC. 11.4.1.2.02</t>
  </si>
  <si>
    <t xml:space="preserve">Seguimiento al contro de co-infecciones TB-VHI </t>
  </si>
  <si>
    <t>Fortalecido el acceso a la atención, mediante una cartera de servicios que responda a las necesidades de salud de la población, priorizando los grupos más vulnerables</t>
  </si>
  <si>
    <t>Supervision de los servicios odontologicos en el CEAS</t>
  </si>
  <si>
    <t xml:space="preserve">3.1.2.2. Acceso a servicios Diagnosticos y Gestion de sangre Segura </t>
  </si>
  <si>
    <t>HVC 11.3.1.6.01</t>
  </si>
  <si>
    <t>Seguimiento a la prestación de servicios de pruebas especiales de VIH ( CD4, CV Y AND-PCR)</t>
  </si>
  <si>
    <t>Seguimiento a la prestacion de servicios de laboratorio y servicios de transfusion ofertado 24h</t>
  </si>
  <si>
    <t>HCV 11.3.1.6.02</t>
  </si>
  <si>
    <t>HCV 11.3.1.6.05</t>
  </si>
  <si>
    <t>3.3.1.1. Provision de servicio de salud bucal individual y colectiva</t>
  </si>
  <si>
    <t>HCV 11.3.3.1.02</t>
  </si>
  <si>
    <t>HVC 1.1.2.1.02</t>
  </si>
  <si>
    <t>Seguimiento a la implementación del RAC-triaje pacientes salas de emergencias hospitalarias</t>
  </si>
  <si>
    <t>HVC 1.1.2.1.03</t>
  </si>
  <si>
    <t>Capacitación del personal de salud en el soporte vital avanzado y soporte vital avanzado pediatrico</t>
  </si>
  <si>
    <t>HVC 1.1.2.1.04</t>
  </si>
  <si>
    <t>Capacitación del personal de las ambulancias en el manual asistencial,   soporte vital basico  y soporte vital avanzado</t>
  </si>
  <si>
    <t>Fortalecido el modelo de referncia y contrarefencia</t>
  </si>
  <si>
    <t xml:space="preserve">Desarrollo, gestión y coordinacion de traslados de pacientes en las redes de servicios de emergencias. </t>
  </si>
  <si>
    <t>HVC 1.3.1.4.01</t>
  </si>
  <si>
    <t xml:space="preserve">Preparación y respuesta a emergencias de salud publica y desastres </t>
  </si>
  <si>
    <t>HVC 1.3.3.1.02</t>
  </si>
  <si>
    <t>HVC 1.3.3.1.03</t>
  </si>
  <si>
    <t>Seguimiento a la implementacion de plan de mejora del indice de seguridad hospitalaria comité de emergencias regionales.</t>
  </si>
  <si>
    <t xml:space="preserve">Fortalecimiento  de la gestion de usuarios para la adhesion a la cultura de servicios </t>
  </si>
  <si>
    <t xml:space="preserve">Cultura de servicios y gestión de usuarios </t>
  </si>
  <si>
    <t>Red de atencion primaria articilada, coordinada y fortalecida</t>
  </si>
  <si>
    <t>Implementación del programa de estandarización de la gestion de usuarios y cultura de servicios.</t>
  </si>
  <si>
    <t xml:space="preserve">Estandarizados los intrumentos de recoleccion de datos de los establecimientos de salud y de las entidades administrativas de la red, que minimice la duplicidad de reportes e informes que emanen de los diferenes niveles </t>
  </si>
  <si>
    <t>HVC 11.1.6.2.01</t>
  </si>
  <si>
    <t>Aplicacion de encuesta y elaboracion del plan de mejora acorde al resultado obtenido.</t>
  </si>
  <si>
    <t xml:space="preserve">Promoción y cultura de innovación </t>
  </si>
  <si>
    <t>HVC 5.1.7.1.01</t>
  </si>
  <si>
    <t>Promoción de la cartera de servicios y procesos internos de gestión de usuarios (información relativa a procesos internos y de salud colocados en video en pantallas en las salas de espera)</t>
  </si>
  <si>
    <t>Esta actividad fue reprogramada y ejecutada (El reporte de esta actividad para el mes de mayo se realiza del 6 al 10 de junio)</t>
  </si>
  <si>
    <t>Esta actividad fue reprogramada y ejecutada</t>
  </si>
  <si>
    <t xml:space="preserve">Adopción procedimiento de traslado interhospitalario de pacientes emergentes y urgentes </t>
  </si>
  <si>
    <t xml:space="preserve">Esta actividad se reporta en las actividades de Julio, porque su ejecucion es del 6 al 10 del siguiente mes. </t>
  </si>
  <si>
    <t>Otras Observaciones</t>
  </si>
  <si>
    <t>Esta actividad tiene fecha de corte los 30 de cada mes y la entrega es el 10 del proximo mes</t>
  </si>
  <si>
    <t>HVC 11.3.1.2.02</t>
  </si>
  <si>
    <t xml:space="preserve"> Reuniones para la Elaboracion de los estados financieros </t>
  </si>
  <si>
    <t>Reporte y descargo de chatarra</t>
  </si>
  <si>
    <t>HVC 1.3.2.1.04</t>
  </si>
  <si>
    <t>1.3.2.1 Implementacion del sistema de administracion de bienes</t>
  </si>
  <si>
    <t>Racionalizado el uso de los recursos financieros y economicos (inventario,bienes, equipos)</t>
  </si>
  <si>
    <t>Reunion de seguimiento al comité de medios web</t>
  </si>
  <si>
    <t>HVC 2.1.2.2.03</t>
  </si>
  <si>
    <t>Charlas motivadoras, Estudios de Casos Benchlearning/ Benchmarking</t>
  </si>
  <si>
    <t>1.1.3.2. Modelo de Gestion de la Calidad Institucional</t>
  </si>
  <si>
    <t>Gestión Administrativa y Estratégica fortalecida</t>
  </si>
  <si>
    <t xml:space="preserve">Sincerizar y actualizar las agendas medicas </t>
  </si>
  <si>
    <t>HVC 8.1.6.2.01</t>
  </si>
  <si>
    <t>1.6.4.1. Programa de Gestion de Cita</t>
  </si>
  <si>
    <t>Seguimiento a la implementacion de la estructura organizativa de los CEAS</t>
  </si>
  <si>
    <t xml:space="preserve"> HVC 1.1.1.2.02</t>
  </si>
  <si>
    <t>1.1.2.2.Despliegue Estructura hospitalaria por nivel de complejidad</t>
  </si>
  <si>
    <t>Mejorada la cobertura y calidad en materia de salud sexual-reproductiva en todos los niveles de atención con énfasis en la atención materno-perinatal, infantil y adolescente</t>
  </si>
  <si>
    <t>Disminución de la Mortalidad Materna e Infantil</t>
  </si>
  <si>
    <t xml:space="preserve">Reunion de socializacion del informe de mojora de los hallazgos encontrados en el seguimiento de la iniciativa mejora de la calidad y humanizacion de los servicios de atencion a la madre y recien nacido </t>
  </si>
  <si>
    <t>HVC 6.4.1.3.03</t>
  </si>
  <si>
    <t>4.1.3.1. Provision de servicios salud materno, como neonatal y adolescentes</t>
  </si>
  <si>
    <t>Implementación de la Clínica de los Trastornos Hipertensivos del Embarazo</t>
  </si>
  <si>
    <t xml:space="preserve"> HVC 6.4.1.3.10</t>
  </si>
  <si>
    <t>HVC 6.4.1.3.21</t>
  </si>
  <si>
    <t>Capacitacion a proveedores sobre promocion, consejeria, y anticoncepcion post evento obstetrico, metodos anticonceptivos de largo plazo y de emergencia.</t>
  </si>
  <si>
    <t xml:space="preserve"> HVC 6.4.1.3.22</t>
  </si>
  <si>
    <t>Oferta de servicios diagnosticos ( con turno que abarquen las 24 horas)</t>
  </si>
  <si>
    <t xml:space="preserve"> HVC 11.3.1.6.03</t>
  </si>
  <si>
    <t>Seguimiento al fortalecimiento del SUGEMI</t>
  </si>
  <si>
    <t xml:space="preserve"> HVC 11.3.1.6.06</t>
  </si>
  <si>
    <t>3.1.2.2. Mejora de la provisión de medicamentos e insumo</t>
  </si>
  <si>
    <t>Sesiones de trabajo para coordinar traslados de urgencia y emergencia en la Red.</t>
  </si>
  <si>
    <t>HVC 11.3.1.2.01</t>
  </si>
  <si>
    <t>3.1.2.3. Plan de Contingencia a las emergencias, desastres y catástrofe colectiva SRSM</t>
  </si>
  <si>
    <t>Capacitación del personal asistencial en el plan hospitalario de Emergencias y Desastres y respuesta a eventos de salud pblica y desastres nacionales</t>
  </si>
  <si>
    <t>HVC 1.1.2.1.01</t>
  </si>
  <si>
    <t>Plan de mejora de los servicios de esterilizacion</t>
  </si>
  <si>
    <t>HVC 11.3.3.1.05</t>
  </si>
  <si>
    <t xml:space="preserve">Implementacion del servicio de esterilizacion e administracion de bienes </t>
  </si>
  <si>
    <t>Jornada voluntarias de donacion de sangre</t>
  </si>
  <si>
    <t>Mes: Enero -Junio                                Año: 2020</t>
  </si>
  <si>
    <t>HVC 2.1.2.2.02</t>
  </si>
  <si>
    <t>Conformacion comite de medios web (OAI, comunicaciones,juridica, TIC)</t>
  </si>
  <si>
    <t>HVC 2.1.1.2.03</t>
  </si>
  <si>
    <t>Taller de capacitacion sobre declaraciones jurada</t>
  </si>
  <si>
    <t>HVC 2.1.1.2.04</t>
  </si>
  <si>
    <t xml:space="preserve">Taller de capacitacion sobre la ley de proteccion de datos </t>
  </si>
  <si>
    <t>HVC 2.1.1.2.05</t>
  </si>
  <si>
    <t xml:space="preserve">Taller de capacitacion sobre el acceso a la informacion </t>
  </si>
  <si>
    <t>HVC 3.1.1.3.04</t>
  </si>
  <si>
    <t>1.1.3.1.  Fortalecimiento de la planificacion institucionales</t>
  </si>
  <si>
    <t>Levantamiento de los proyectos de cooperacion finalizados en el 2019 y en ejecucion</t>
  </si>
  <si>
    <t xml:space="preserve">Reunion de seguimiento a los planes de mejora prodcuto del informe de retorno y la auditorias de la calidad del CAF </t>
  </si>
  <si>
    <t>HVC 4.1.1.3.04</t>
  </si>
  <si>
    <t xml:space="preserve">Implementacion de la estructura organizativa de los CEAS </t>
  </si>
  <si>
    <t>HVC 1.1.1.2.01</t>
  </si>
  <si>
    <t>Estructuras organizativas y funcionales desplegadas en todos los niveles del  SNS</t>
  </si>
  <si>
    <t>HVC 6.4.1.3.01</t>
  </si>
  <si>
    <t>Implementacion de la iniciativa Mejora de la calidad y humanizacion de los servicios de atención a la madre y el recién nacido.</t>
  </si>
  <si>
    <t>HVC 6.4.1.3.05</t>
  </si>
  <si>
    <t>Conformación de las Unidades de atención Integral para Adolescente.</t>
  </si>
  <si>
    <t>HVC 6.4.1.3.06</t>
  </si>
  <si>
    <t>Implementación de las Guías y protocolos de atención integral con enfasis en salud sexual y salud reproductiva.</t>
  </si>
  <si>
    <t>HVC 6.43.1.3.09</t>
  </si>
  <si>
    <t>Elaboración de los planes de mejora,fruto de los resultados de la evaluacion de adherencia a protocolos.</t>
  </si>
  <si>
    <t xml:space="preserve">Autoevaluacion adherencia a protocolos obstetricos y neonatales. </t>
  </si>
  <si>
    <t>Capacitación y tratamiento  ARV de gestantes VIH+</t>
  </si>
  <si>
    <t>HCV 6.4.1.3.25</t>
  </si>
  <si>
    <t>HVC 7.2.2.1.01</t>
  </si>
  <si>
    <t>Actualizacion de l plan de capacitacion del CEAS</t>
  </si>
  <si>
    <t>Elaboracion Acuerdos Desempeño</t>
  </si>
  <si>
    <t>HVC 7.2.2.2.01</t>
  </si>
  <si>
    <t>HVC 8.1.6.1.02</t>
  </si>
  <si>
    <t>Elaboración e implementación del plan de fortalecimiento de los servcios de hoteleria hospitalaria.</t>
  </si>
  <si>
    <t>1.6.1.2. Mejora de la hosteleria Hospitalaria.</t>
  </si>
  <si>
    <t>Implementación del plan de fortalecimiento de los servicios de hosteleria  hospitalaria.</t>
  </si>
  <si>
    <t>HVC 11.3.3.1.01</t>
  </si>
  <si>
    <t>Levantamiento de la cartera de servicios odontologicos ofertados en el CEAS</t>
  </si>
  <si>
    <t>Supervisiones para verificar el uso de guias,normas y protocolos en urgencias y emergencias en CEAS</t>
  </si>
  <si>
    <t>HVC 8.1.6.1.03</t>
  </si>
  <si>
    <t>Plan de preparacion y respuesta a Botes Epidemiologicos</t>
  </si>
  <si>
    <t>Reunion de coordinacion de eventos, prepartacion y respuesta operativos, ante emergencias, desastres y catastrofes</t>
  </si>
  <si>
    <t>HVC 1.3.3.1.04</t>
  </si>
  <si>
    <t>Actualizacion planes de emergencias y desastres hospitalarios</t>
  </si>
  <si>
    <t>Fortalecimiento del acceso a la atencion, mediante una cartera de servicios que responda a las necesidades de salud de la poblacion,priorizando los grupos mas vulnerables.</t>
  </si>
  <si>
    <t xml:space="preserve">Levantar el procedimiento de esterilizacion </t>
  </si>
  <si>
    <t>Implementacion del servicio de esterilizacion e administracion de bienes</t>
  </si>
  <si>
    <t>11. Calidad de la atencion clilnica</t>
  </si>
  <si>
    <t xml:space="preserve">Manual de esterilizacion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</si>
</sst>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</cellStyleXfs>
  <cellXfs count="136">
    <xf numFmtId="0" fontId="0" fillId="0" borderId="0" xfId="0"/>
    <xf numFmtId="0" fontId="6" fillId="2" borderId="0" xfId="0" applyFont="1" applyFill="1" applyProtection="1"/>
    <xf numFmtId="0" fontId="7" fillId="2" borderId="0" xfId="0" applyFont="1" applyFill="1" applyProtection="1"/>
    <xf numFmtId="0" fontId="7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/>
    </xf>
    <xf numFmtId="0" fontId="8" fillId="2" borderId="0" xfId="0" applyFont="1" applyFill="1" applyProtection="1"/>
    <xf numFmtId="0" fontId="8" fillId="0" borderId="0" xfId="0" applyFont="1"/>
    <xf numFmtId="0" fontId="8" fillId="0" borderId="0" xfId="0" applyFont="1" applyProtection="1">
      <protection locked="0"/>
    </xf>
    <xf numFmtId="9" fontId="8" fillId="0" borderId="0" xfId="1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9" fontId="6" fillId="2" borderId="6" xfId="1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8" fillId="2" borderId="2" xfId="0" applyFont="1" applyFill="1" applyBorder="1"/>
    <xf numFmtId="0" fontId="8" fillId="2" borderId="6" xfId="0" applyFont="1" applyFill="1" applyBorder="1"/>
    <xf numFmtId="0" fontId="8" fillId="2" borderId="0" xfId="0" applyFont="1" applyFill="1"/>
    <xf numFmtId="0" fontId="8" fillId="7" borderId="0" xfId="0" applyFont="1" applyFill="1"/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wrapText="1"/>
    </xf>
    <xf numFmtId="0" fontId="8" fillId="4" borderId="7" xfId="2" applyFont="1" applyFill="1" applyBorder="1" applyAlignment="1">
      <alignment horizontal="center" vertical="center" wrapText="1"/>
    </xf>
    <xf numFmtId="0" fontId="8" fillId="4" borderId="7" xfId="2" applyFont="1" applyFill="1" applyBorder="1" applyAlignment="1">
      <alignment horizontal="left" vertical="center" wrapText="1"/>
    </xf>
    <xf numFmtId="0" fontId="8" fillId="2" borderId="7" xfId="5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4" borderId="5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vertical="center"/>
    </xf>
    <xf numFmtId="0" fontId="8" fillId="2" borderId="7" xfId="2" applyFont="1" applyFill="1" applyBorder="1" applyAlignment="1">
      <alignment vertical="center" wrapText="1"/>
    </xf>
    <xf numFmtId="0" fontId="8" fillId="4" borderId="5" xfId="5" applyFont="1" applyFill="1" applyBorder="1" applyAlignment="1">
      <alignment horizontal="left" vertical="center" wrapText="1"/>
    </xf>
    <xf numFmtId="0" fontId="8" fillId="4" borderId="5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1" fillId="2" borderId="6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 wrapText="1"/>
    </xf>
    <xf numFmtId="0" fontId="8" fillId="4" borderId="6" xfId="5" applyFont="1" applyFill="1" applyBorder="1" applyAlignment="1">
      <alignment horizontal="center" vertical="center" wrapText="1"/>
    </xf>
    <xf numFmtId="0" fontId="8" fillId="4" borderId="6" xfId="5" applyFont="1" applyFill="1" applyBorder="1" applyAlignment="1">
      <alignment vertic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vertical="center"/>
    </xf>
    <xf numFmtId="0" fontId="8" fillId="4" borderId="7" xfId="5" applyFont="1" applyFill="1" applyBorder="1" applyAlignment="1">
      <alignment vertical="center"/>
    </xf>
    <xf numFmtId="0" fontId="8" fillId="4" borderId="7" xfId="5" applyFont="1" applyFill="1" applyBorder="1" applyAlignment="1">
      <alignment horizontal="center" vertical="center" wrapText="1"/>
    </xf>
    <xf numFmtId="0" fontId="8" fillId="2" borderId="6" xfId="5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9" fontId="10" fillId="2" borderId="6" xfId="1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2" fillId="2" borderId="2" xfId="0" applyFont="1" applyFill="1" applyBorder="1"/>
    <xf numFmtId="0" fontId="12" fillId="2" borderId="6" xfId="0" applyFont="1" applyFill="1" applyBorder="1"/>
    <xf numFmtId="0" fontId="12" fillId="2" borderId="0" xfId="0" applyFont="1" applyFill="1"/>
    <xf numFmtId="0" fontId="12" fillId="7" borderId="0" xfId="0" applyFont="1" applyFill="1"/>
    <xf numFmtId="0" fontId="8" fillId="2" borderId="0" xfId="0" applyFont="1" applyFill="1" applyBorder="1"/>
    <xf numFmtId="0" fontId="8" fillId="7" borderId="0" xfId="0" applyFont="1" applyFill="1" applyBorder="1"/>
    <xf numFmtId="0" fontId="8" fillId="2" borderId="6" xfId="5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5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4" borderId="1" xfId="2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wrapText="1"/>
    </xf>
    <xf numFmtId="0" fontId="8" fillId="4" borderId="9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4" borderId="6" xfId="2" applyFont="1" applyFill="1" applyBorder="1" applyAlignment="1">
      <alignment vertical="center" wrapText="1"/>
    </xf>
    <xf numFmtId="0" fontId="8" fillId="4" borderId="6" xfId="2" applyFont="1" applyFill="1" applyBorder="1" applyAlignment="1">
      <alignment horizontal="center" vertical="center" wrapText="1"/>
    </xf>
    <xf numFmtId="0" fontId="8" fillId="4" borderId="10" xfId="2" applyFont="1" applyFill="1" applyBorder="1" applyAlignment="1">
      <alignment horizontal="center" vertical="center" wrapText="1"/>
    </xf>
    <xf numFmtId="0" fontId="13" fillId="5" borderId="2" xfId="0" applyFont="1" applyFill="1" applyBorder="1"/>
    <xf numFmtId="0" fontId="8" fillId="6" borderId="6" xfId="0" applyFont="1" applyFill="1" applyBorder="1" applyAlignment="1">
      <alignment vertical="center" wrapText="1"/>
    </xf>
    <xf numFmtId="0" fontId="13" fillId="5" borderId="3" xfId="0" applyFont="1" applyFill="1" applyBorder="1"/>
    <xf numFmtId="0" fontId="13" fillId="5" borderId="6" xfId="0" applyFont="1" applyFill="1" applyBorder="1"/>
    <xf numFmtId="0" fontId="8" fillId="6" borderId="3" xfId="0" applyFont="1" applyFill="1" applyBorder="1" applyAlignment="1">
      <alignment vertical="center" wrapText="1"/>
    </xf>
    <xf numFmtId="0" fontId="6" fillId="5" borderId="6" xfId="0" applyFont="1" applyFill="1" applyBorder="1" applyAlignment="1" applyProtection="1">
      <alignment horizontal="center"/>
      <protection locked="0"/>
    </xf>
    <xf numFmtId="0" fontId="6" fillId="5" borderId="6" xfId="0" applyFont="1" applyFill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  <protection locked="0"/>
    </xf>
    <xf numFmtId="9" fontId="6" fillId="5" borderId="6" xfId="1" applyFont="1" applyFill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 wrapText="1"/>
    </xf>
    <xf numFmtId="0" fontId="8" fillId="0" borderId="2" xfId="0" applyFont="1" applyBorder="1"/>
    <xf numFmtId="0" fontId="8" fillId="0" borderId="6" xfId="0" applyFont="1" applyBorder="1"/>
    <xf numFmtId="0" fontId="8" fillId="4" borderId="0" xfId="0" applyFont="1" applyFill="1" applyBorder="1" applyAlignment="1">
      <alignment vertical="center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4" borderId="1" xfId="2" applyFont="1" applyFill="1" applyBorder="1" applyAlignment="1">
      <alignment horizontal="center" vertical="center" wrapText="1"/>
    </xf>
    <xf numFmtId="0" fontId="8" fillId="4" borderId="5" xfId="2" applyFont="1" applyFill="1" applyBorder="1" applyAlignment="1">
      <alignment horizontal="center" vertical="center" wrapText="1"/>
    </xf>
    <xf numFmtId="0" fontId="8" fillId="4" borderId="7" xfId="2" applyFont="1" applyFill="1" applyBorder="1" applyAlignment="1">
      <alignment horizontal="center" vertical="center" wrapText="1"/>
    </xf>
    <xf numFmtId="0" fontId="8" fillId="2" borderId="1" xfId="5" applyFont="1" applyFill="1" applyBorder="1" applyAlignment="1">
      <alignment horizontal="center" vertical="center" wrapText="1"/>
    </xf>
    <xf numFmtId="0" fontId="8" fillId="2" borderId="7" xfId="5" applyFont="1" applyFill="1" applyBorder="1" applyAlignment="1">
      <alignment horizontal="center" vertical="center" wrapText="1"/>
    </xf>
    <xf numFmtId="0" fontId="8" fillId="2" borderId="5" xfId="5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4" borderId="1" xfId="5" applyFont="1" applyFill="1" applyBorder="1" applyAlignment="1">
      <alignment horizontal="center" vertical="center" wrapText="1"/>
    </xf>
    <xf numFmtId="0" fontId="8" fillId="4" borderId="7" xfId="5" applyFont="1" applyFill="1" applyBorder="1" applyAlignment="1">
      <alignment horizontal="center" vertical="center" wrapText="1"/>
    </xf>
    <xf numFmtId="0" fontId="8" fillId="4" borderId="5" xfId="5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/>
    </xf>
    <xf numFmtId="0" fontId="8" fillId="4" borderId="7" xfId="2" applyFont="1" applyFill="1" applyBorder="1" applyAlignment="1">
      <alignment horizontal="center" vertical="center"/>
    </xf>
    <xf numFmtId="0" fontId="8" fillId="4" borderId="5" xfId="2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 applyProtection="1">
      <alignment horizontal="center"/>
    </xf>
    <xf numFmtId="0" fontId="8" fillId="4" borderId="1" xfId="2" applyFont="1" applyFill="1" applyBorder="1" applyAlignment="1">
      <alignment horizontal="left" vertical="center" wrapText="1"/>
    </xf>
    <xf numFmtId="0" fontId="8" fillId="4" borderId="7" xfId="2" applyFont="1" applyFill="1" applyBorder="1" applyAlignment="1">
      <alignment horizontal="left" vertical="center" wrapText="1"/>
    </xf>
    <xf numFmtId="0" fontId="8" fillId="4" borderId="5" xfId="2" applyFont="1" applyFill="1" applyBorder="1" applyAlignment="1">
      <alignment horizontal="left" vertical="center" wrapText="1"/>
    </xf>
    <xf numFmtId="0" fontId="8" fillId="2" borderId="1" xfId="5" applyFont="1" applyFill="1" applyBorder="1" applyAlignment="1">
      <alignment horizontal="left" vertical="center" wrapText="1"/>
    </xf>
    <xf numFmtId="0" fontId="8" fillId="2" borderId="7" xfId="5" applyFont="1" applyFill="1" applyBorder="1" applyAlignment="1">
      <alignment horizontal="left" vertical="center" wrapText="1"/>
    </xf>
    <xf numFmtId="0" fontId="8" fillId="2" borderId="5" xfId="5" applyFont="1" applyFill="1" applyBorder="1" applyAlignment="1">
      <alignment horizontal="left" vertical="center" wrapText="1"/>
    </xf>
  </cellXfs>
  <cellStyles count="10">
    <cellStyle name="Millares 2" xfId="6"/>
    <cellStyle name="Millares 3" xfId="8"/>
    <cellStyle name="Normal" xfId="0" builtinId="0"/>
    <cellStyle name="Normal 2" xfId="3"/>
    <cellStyle name="Normal 2 2" xfId="7"/>
    <cellStyle name="Normal 3" xfId="2"/>
    <cellStyle name="Normal 4" xfId="9"/>
    <cellStyle name="Normal 5" xfId="4"/>
    <cellStyle name="Normal 6" xfId="5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106</xdr:row>
      <xdr:rowOff>0</xdr:rowOff>
    </xdr:from>
    <xdr:to>
      <xdr:col>4</xdr:col>
      <xdr:colOff>690263</xdr:colOff>
      <xdr:row>147</xdr:row>
      <xdr:rowOff>41039</xdr:rowOff>
    </xdr:to>
    <xdr:pic>
      <xdr:nvPicPr>
        <xdr:cNvPr id="2" name="1 Imagen" descr="img287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62893" y="57653464"/>
          <a:ext cx="7534656" cy="84094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dolidia.ortega/Downloads/SRS%20METROPOLITANA%20%20POA%202018%20APROBADO%20(1)%20(4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dolidia.ortega/Downloads/SRS%20METROPOLITANA%20%20POA%202018%20APROBADO%20(1)%20(5)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ulario PPGR1"/>
      <sheetName val="Formulario PPGR2"/>
      <sheetName val="Formulario PPGR3"/>
      <sheetName val="Formulario PPGR4"/>
      <sheetName val="Formulario PPGR5"/>
      <sheetName val="Formulario PPGR7"/>
      <sheetName val="Formulario PPGR6"/>
      <sheetName val="Formulario PPGR8"/>
      <sheetName val="Formulario PPGR6-A"/>
      <sheetName val="Prov"/>
      <sheetName val="Insumos"/>
      <sheetName val="LSIns"/>
      <sheetName val="Obj"/>
      <sheetName val="Catalogo"/>
      <sheetName val="SRS METROPOLITANA  POA 2018 AP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48">
          <cell r="B148" t="str">
            <v>Informe</v>
          </cell>
        </row>
        <row r="149">
          <cell r="B149" t="str">
            <v>Listado de participación</v>
          </cell>
        </row>
        <row r="150">
          <cell r="B150" t="str">
            <v>Fotos</v>
          </cell>
        </row>
        <row r="151">
          <cell r="B151" t="str">
            <v>Agenda</v>
          </cell>
        </row>
        <row r="152">
          <cell r="B152" t="str">
            <v>Plan</v>
          </cell>
        </row>
        <row r="153">
          <cell r="B153" t="str">
            <v>Protocolo</v>
          </cell>
        </row>
        <row r="154">
          <cell r="B154" t="str">
            <v>Manual</v>
          </cell>
        </row>
        <row r="155">
          <cell r="B155" t="str">
            <v>Resolución</v>
          </cell>
        </row>
        <row r="156">
          <cell r="B156" t="str">
            <v>Boletin</v>
          </cell>
        </row>
        <row r="157">
          <cell r="B157" t="str">
            <v>Reporte</v>
          </cell>
        </row>
        <row r="158">
          <cell r="B158" t="str">
            <v>Minuta</v>
          </cell>
        </row>
        <row r="159">
          <cell r="B159" t="str">
            <v>Hoja de supervisión</v>
          </cell>
        </row>
        <row r="160">
          <cell r="B160" t="str">
            <v>Inventario</v>
          </cell>
        </row>
        <row r="161">
          <cell r="B161" t="str">
            <v>Reglamento</v>
          </cell>
        </row>
        <row r="162">
          <cell r="B162" t="str">
            <v>Memoria</v>
          </cell>
        </row>
        <row r="163">
          <cell r="B163" t="str">
            <v>Encuesta</v>
          </cell>
        </row>
        <row r="164">
          <cell r="B164" t="str">
            <v>Registro Digital</v>
          </cell>
        </row>
        <row r="165">
          <cell r="B165" t="str">
            <v>Base de datos</v>
          </cell>
        </row>
        <row r="166">
          <cell r="B166" t="str">
            <v>Otros</v>
          </cell>
        </row>
        <row r="167">
          <cell r="B167">
            <v>0</v>
          </cell>
        </row>
      </sheetData>
      <sheetData sheetId="1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ormulario PPGR1"/>
      <sheetName val="Formulario PPGR2"/>
      <sheetName val="Formulario PPGR3"/>
      <sheetName val="Formulario PPGR4"/>
      <sheetName val="Formulario PPGR5"/>
      <sheetName val="Formulario PPGR7"/>
      <sheetName val="Formulario PPGR6"/>
      <sheetName val="Formulario PPGR8"/>
      <sheetName val="Formulario PPGR6-A"/>
      <sheetName val="Prov"/>
      <sheetName val="Insumos"/>
      <sheetName val="LSIns"/>
      <sheetName val="Obj"/>
      <sheetName val="Catalogo"/>
      <sheetName val="SRS METROPOLITANA  POA 2018 AP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06"/>
  <sheetViews>
    <sheetView tabSelected="1" topLeftCell="B130" zoomScale="70" zoomScaleNormal="70" workbookViewId="0">
      <selection activeCell="B107" sqref="B107"/>
    </sheetView>
  </sheetViews>
  <sheetFormatPr baseColWidth="10" defaultRowHeight="15.75"/>
  <cols>
    <col min="1" max="1" width="36.85546875" style="7" customWidth="1"/>
    <col min="2" max="2" width="50.5703125" style="7" customWidth="1"/>
    <col min="3" max="3" width="26.5703125" style="7" customWidth="1"/>
    <col min="4" max="4" width="25.5703125" style="7" customWidth="1"/>
    <col min="5" max="5" width="71.140625" style="7" bestFit="1" customWidth="1"/>
    <col min="6" max="6" width="6" style="7" bestFit="1" customWidth="1"/>
    <col min="7" max="7" width="6.28515625" style="7" customWidth="1"/>
    <col min="8" max="8" width="6.28515625" style="9" customWidth="1"/>
    <col min="9" max="9" width="6.85546875" style="9" customWidth="1"/>
    <col min="10" max="10" width="6.85546875" style="7" customWidth="1"/>
    <col min="11" max="11" width="6.7109375" style="7" customWidth="1"/>
    <col min="12" max="12" width="15.5703125" style="7" customWidth="1"/>
    <col min="13" max="13" width="19.140625" style="7" customWidth="1"/>
    <col min="14" max="14" width="14.42578125" style="7" customWidth="1"/>
    <col min="15" max="15" width="16" style="7" customWidth="1"/>
    <col min="16" max="16" width="24" style="6" bestFit="1" customWidth="1"/>
    <col min="17" max="17" width="20.7109375" style="6" customWidth="1"/>
    <col min="18" max="16384" width="11.42578125" style="6"/>
  </cols>
  <sheetData>
    <row r="1" spans="1:32">
      <c r="A1" s="1" t="s">
        <v>0</v>
      </c>
      <c r="B1" s="2"/>
      <c r="C1" s="2"/>
      <c r="D1" s="2"/>
      <c r="E1" s="2"/>
      <c r="F1" s="2"/>
      <c r="G1" s="2"/>
      <c r="H1" s="3"/>
      <c r="I1" s="4"/>
      <c r="J1" s="5"/>
      <c r="K1" s="5"/>
      <c r="L1" s="5"/>
      <c r="M1" s="5"/>
      <c r="N1" s="5"/>
      <c r="O1" s="5"/>
    </row>
    <row r="2" spans="1:3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1:32">
      <c r="A3" s="129" t="s">
        <v>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</row>
    <row r="4" spans="1:32">
      <c r="A4" s="129" t="s">
        <v>2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</row>
    <row r="5" spans="1:32">
      <c r="A5" s="129" t="s">
        <v>20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</row>
    <row r="6" spans="1:32">
      <c r="A6" s="129" t="s">
        <v>23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1:32">
      <c r="A7" s="129" t="s">
        <v>206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</row>
    <row r="8" spans="1:32">
      <c r="A8" s="129" t="s">
        <v>21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</row>
    <row r="9" spans="1:32">
      <c r="F9" s="8"/>
    </row>
    <row r="10" spans="1:32" ht="30" customHeight="1">
      <c r="A10" s="10" t="s">
        <v>19</v>
      </c>
      <c r="B10" s="11" t="s">
        <v>18</v>
      </c>
      <c r="C10" s="11" t="s">
        <v>16</v>
      </c>
      <c r="D10" s="11" t="s">
        <v>17</v>
      </c>
      <c r="E10" s="12" t="s">
        <v>15</v>
      </c>
      <c r="F10" s="116" t="s">
        <v>3</v>
      </c>
      <c r="G10" s="117"/>
      <c r="H10" s="116" t="s">
        <v>4</v>
      </c>
      <c r="I10" s="117"/>
      <c r="J10" s="116" t="s">
        <v>5</v>
      </c>
      <c r="K10" s="117"/>
      <c r="L10" s="118" t="s">
        <v>6</v>
      </c>
      <c r="M10" s="120" t="s">
        <v>7</v>
      </c>
      <c r="N10" s="121"/>
      <c r="O10" s="122"/>
      <c r="P10" s="114" t="s">
        <v>52</v>
      </c>
      <c r="Q10" s="113" t="s">
        <v>163</v>
      </c>
    </row>
    <row r="11" spans="1:32" ht="25.5" customHeight="1">
      <c r="A11" s="13"/>
      <c r="B11" s="14"/>
      <c r="C11" s="14"/>
      <c r="D11" s="14"/>
      <c r="E11" s="15"/>
      <c r="F11" s="16" t="s">
        <v>8</v>
      </c>
      <c r="G11" s="16" t="s">
        <v>9</v>
      </c>
      <c r="H11" s="16" t="s">
        <v>8</v>
      </c>
      <c r="I11" s="16" t="s">
        <v>9</v>
      </c>
      <c r="J11" s="16" t="s">
        <v>8</v>
      </c>
      <c r="K11" s="16" t="s">
        <v>9</v>
      </c>
      <c r="L11" s="119"/>
      <c r="M11" s="17" t="s">
        <v>3</v>
      </c>
      <c r="N11" s="17" t="s">
        <v>4</v>
      </c>
      <c r="O11" s="17" t="s">
        <v>5</v>
      </c>
      <c r="P11" s="115"/>
      <c r="Q11" s="113"/>
    </row>
    <row r="12" spans="1:32" s="26" customFormat="1" ht="25.5" customHeight="1">
      <c r="A12" s="95" t="s">
        <v>29</v>
      </c>
      <c r="B12" s="130" t="s">
        <v>11</v>
      </c>
      <c r="C12" s="133" t="s">
        <v>48</v>
      </c>
      <c r="D12" s="18" t="s">
        <v>25</v>
      </c>
      <c r="E12" s="18" t="s">
        <v>26</v>
      </c>
      <c r="F12" s="19">
        <v>6</v>
      </c>
      <c r="G12" s="19">
        <v>6</v>
      </c>
      <c r="H12" s="19">
        <v>182</v>
      </c>
      <c r="I12" s="19">
        <v>182</v>
      </c>
      <c r="J12" s="20">
        <v>0</v>
      </c>
      <c r="K12" s="20">
        <v>0</v>
      </c>
      <c r="L12" s="21">
        <f t="shared" ref="L12:L96" si="0">+G12/F12</f>
        <v>1</v>
      </c>
      <c r="M12" s="19">
        <v>6</v>
      </c>
      <c r="N12" s="19">
        <v>182</v>
      </c>
      <c r="O12" s="22">
        <v>0</v>
      </c>
      <c r="P12" s="23"/>
      <c r="Q12" s="24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</row>
    <row r="13" spans="1:32" s="26" customFormat="1" ht="17.25" customHeight="1">
      <c r="A13" s="97"/>
      <c r="B13" s="131"/>
      <c r="C13" s="134"/>
      <c r="D13" s="18" t="s">
        <v>27</v>
      </c>
      <c r="E13" s="18" t="s">
        <v>28</v>
      </c>
      <c r="F13" s="19">
        <v>6</v>
      </c>
      <c r="G13" s="19">
        <v>6</v>
      </c>
      <c r="H13" s="19">
        <v>182</v>
      </c>
      <c r="I13" s="19">
        <v>182</v>
      </c>
      <c r="J13" s="20">
        <v>0</v>
      </c>
      <c r="K13" s="20">
        <v>0</v>
      </c>
      <c r="L13" s="21">
        <f t="shared" si="0"/>
        <v>1</v>
      </c>
      <c r="M13" s="19">
        <v>6</v>
      </c>
      <c r="N13" s="19">
        <v>182</v>
      </c>
      <c r="O13" s="22">
        <v>0</v>
      </c>
      <c r="P13" s="23"/>
      <c r="Q13" s="24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</row>
    <row r="14" spans="1:32" s="26" customFormat="1" ht="36" customHeight="1">
      <c r="A14" s="97"/>
      <c r="B14" s="131"/>
      <c r="C14" s="134"/>
      <c r="D14" s="18" t="s">
        <v>51</v>
      </c>
      <c r="E14" s="18" t="s">
        <v>54</v>
      </c>
      <c r="F14" s="19">
        <v>1</v>
      </c>
      <c r="G14" s="19">
        <v>1</v>
      </c>
      <c r="H14" s="19">
        <v>30</v>
      </c>
      <c r="I14" s="19">
        <v>30</v>
      </c>
      <c r="J14" s="20">
        <v>0</v>
      </c>
      <c r="K14" s="20">
        <v>0</v>
      </c>
      <c r="L14" s="21">
        <f t="shared" si="0"/>
        <v>1</v>
      </c>
      <c r="M14" s="19">
        <v>1</v>
      </c>
      <c r="N14" s="19">
        <v>30</v>
      </c>
      <c r="O14" s="22">
        <v>0</v>
      </c>
      <c r="P14" s="23"/>
      <c r="Q14" s="24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</row>
    <row r="15" spans="1:32" s="26" customFormat="1" ht="36" customHeight="1">
      <c r="A15" s="97"/>
      <c r="B15" s="131"/>
      <c r="C15" s="134"/>
      <c r="D15" s="27" t="s">
        <v>51</v>
      </c>
      <c r="E15" s="27" t="s">
        <v>166</v>
      </c>
      <c r="F15" s="19">
        <v>1</v>
      </c>
      <c r="G15" s="19">
        <v>1</v>
      </c>
      <c r="H15" s="19">
        <v>31</v>
      </c>
      <c r="I15" s="19">
        <v>31</v>
      </c>
      <c r="J15" s="20">
        <v>0</v>
      </c>
      <c r="K15" s="20">
        <v>0</v>
      </c>
      <c r="L15" s="21">
        <v>1</v>
      </c>
      <c r="M15" s="19">
        <v>1</v>
      </c>
      <c r="N15" s="19">
        <v>31</v>
      </c>
      <c r="O15" s="22">
        <v>0</v>
      </c>
      <c r="P15" s="23"/>
      <c r="Q15" s="24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</row>
    <row r="16" spans="1:32" s="26" customFormat="1" ht="63">
      <c r="A16" s="97"/>
      <c r="B16" s="131"/>
      <c r="C16" s="134"/>
      <c r="D16" s="27" t="s">
        <v>53</v>
      </c>
      <c r="E16" s="27" t="s">
        <v>55</v>
      </c>
      <c r="F16" s="19">
        <v>1</v>
      </c>
      <c r="G16" s="19">
        <v>1</v>
      </c>
      <c r="H16" s="19">
        <v>30</v>
      </c>
      <c r="I16" s="19">
        <v>30</v>
      </c>
      <c r="J16" s="20">
        <v>0</v>
      </c>
      <c r="K16" s="20">
        <v>0</v>
      </c>
      <c r="L16" s="21">
        <f t="shared" si="0"/>
        <v>1</v>
      </c>
      <c r="M16" s="19">
        <v>1</v>
      </c>
      <c r="N16" s="19">
        <v>30</v>
      </c>
      <c r="O16" s="22">
        <v>0</v>
      </c>
      <c r="P16" s="28" t="s">
        <v>164</v>
      </c>
      <c r="Q16" s="24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</row>
    <row r="17" spans="1:32" s="26" customFormat="1" ht="36" customHeight="1">
      <c r="A17" s="97"/>
      <c r="B17" s="131"/>
      <c r="C17" s="134"/>
      <c r="D17" s="27" t="s">
        <v>56</v>
      </c>
      <c r="E17" s="27" t="s">
        <v>57</v>
      </c>
      <c r="F17" s="19">
        <v>6</v>
      </c>
      <c r="G17" s="19">
        <v>5</v>
      </c>
      <c r="H17" s="19">
        <v>182</v>
      </c>
      <c r="I17" s="19">
        <v>152</v>
      </c>
      <c r="J17" s="20">
        <v>0</v>
      </c>
      <c r="K17" s="20">
        <v>0</v>
      </c>
      <c r="L17" s="21">
        <f t="shared" si="0"/>
        <v>0.83333333333333337</v>
      </c>
      <c r="M17" s="19">
        <v>6</v>
      </c>
      <c r="N17" s="19">
        <v>182</v>
      </c>
      <c r="O17" s="22">
        <v>0</v>
      </c>
      <c r="P17" s="23"/>
      <c r="Q17" s="24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</row>
    <row r="18" spans="1:32" s="26" customFormat="1" ht="21.75" customHeight="1">
      <c r="A18" s="97"/>
      <c r="B18" s="132"/>
      <c r="C18" s="135"/>
      <c r="D18" s="27" t="s">
        <v>59</v>
      </c>
      <c r="E18" s="27" t="s">
        <v>58</v>
      </c>
      <c r="F18" s="19">
        <v>1</v>
      </c>
      <c r="G18" s="19">
        <v>1</v>
      </c>
      <c r="H18" s="19">
        <v>30</v>
      </c>
      <c r="I18" s="19">
        <v>30</v>
      </c>
      <c r="J18" s="20">
        <v>0</v>
      </c>
      <c r="K18" s="20">
        <v>0</v>
      </c>
      <c r="L18" s="21">
        <f t="shared" si="0"/>
        <v>1</v>
      </c>
      <c r="M18" s="19">
        <v>1</v>
      </c>
      <c r="N18" s="19">
        <v>30</v>
      </c>
      <c r="O18" s="22">
        <v>0</v>
      </c>
      <c r="P18" s="23"/>
      <c r="Q18" s="24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</row>
    <row r="19" spans="1:32" s="26" customFormat="1" ht="44.25" customHeight="1">
      <c r="A19" s="29"/>
      <c r="B19" s="30" t="s">
        <v>170</v>
      </c>
      <c r="C19" s="31" t="s">
        <v>169</v>
      </c>
      <c r="D19" s="27" t="s">
        <v>168</v>
      </c>
      <c r="E19" s="27" t="s">
        <v>167</v>
      </c>
      <c r="F19" s="19">
        <v>1</v>
      </c>
      <c r="G19" s="19">
        <v>1</v>
      </c>
      <c r="H19" s="19">
        <v>31</v>
      </c>
      <c r="I19" s="19">
        <v>31</v>
      </c>
      <c r="J19" s="20">
        <v>0</v>
      </c>
      <c r="K19" s="20">
        <v>0</v>
      </c>
      <c r="L19" s="21">
        <f t="shared" si="0"/>
        <v>1</v>
      </c>
      <c r="M19" s="19">
        <v>1</v>
      </c>
      <c r="N19" s="19">
        <v>31</v>
      </c>
      <c r="O19" s="22">
        <v>0</v>
      </c>
      <c r="P19" s="23"/>
      <c r="Q19" s="24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</row>
    <row r="20" spans="1:32" s="26" customFormat="1" ht="39.75" customHeight="1">
      <c r="A20" s="95" t="s">
        <v>22</v>
      </c>
      <c r="B20" s="95" t="s">
        <v>13</v>
      </c>
      <c r="C20" s="104" t="s">
        <v>30</v>
      </c>
      <c r="D20" s="18" t="s">
        <v>31</v>
      </c>
      <c r="E20" s="18" t="s">
        <v>32</v>
      </c>
      <c r="F20" s="19">
        <v>6</v>
      </c>
      <c r="G20" s="19">
        <v>3</v>
      </c>
      <c r="H20" s="19">
        <v>182</v>
      </c>
      <c r="I20" s="19">
        <v>91</v>
      </c>
      <c r="J20" s="20">
        <v>0</v>
      </c>
      <c r="K20" s="20">
        <v>0</v>
      </c>
      <c r="L20" s="21">
        <f t="shared" si="0"/>
        <v>0.5</v>
      </c>
      <c r="M20" s="19">
        <v>6</v>
      </c>
      <c r="N20" s="19">
        <v>182</v>
      </c>
      <c r="O20" s="22">
        <v>0</v>
      </c>
      <c r="P20" s="23"/>
      <c r="Q20" s="24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</row>
    <row r="21" spans="1:32" s="26" customFormat="1" ht="117" customHeight="1">
      <c r="A21" s="97"/>
      <c r="B21" s="97"/>
      <c r="C21" s="105"/>
      <c r="D21" s="18" t="s">
        <v>35</v>
      </c>
      <c r="E21" s="18" t="s">
        <v>36</v>
      </c>
      <c r="F21" s="19">
        <v>5</v>
      </c>
      <c r="G21" s="19">
        <v>5</v>
      </c>
      <c r="H21" s="19">
        <v>152</v>
      </c>
      <c r="I21" s="19">
        <v>152</v>
      </c>
      <c r="J21" s="20">
        <v>0</v>
      </c>
      <c r="K21" s="20">
        <v>0</v>
      </c>
      <c r="L21" s="21">
        <f t="shared" si="0"/>
        <v>1</v>
      </c>
      <c r="M21" s="19">
        <v>6</v>
      </c>
      <c r="N21" s="19">
        <v>182</v>
      </c>
      <c r="O21" s="22">
        <v>0</v>
      </c>
      <c r="P21" s="32" t="s">
        <v>159</v>
      </c>
      <c r="Q21" s="18" t="s">
        <v>162</v>
      </c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</row>
    <row r="22" spans="1:32" s="26" customFormat="1" ht="54" customHeight="1">
      <c r="A22" s="97"/>
      <c r="B22" s="96"/>
      <c r="C22" s="106"/>
      <c r="D22" s="18" t="s">
        <v>207</v>
      </c>
      <c r="E22" s="18" t="s">
        <v>208</v>
      </c>
      <c r="F22" s="19">
        <v>1</v>
      </c>
      <c r="G22" s="19">
        <v>1</v>
      </c>
      <c r="H22" s="19">
        <v>29</v>
      </c>
      <c r="I22" s="19">
        <v>29</v>
      </c>
      <c r="J22" s="20">
        <v>0</v>
      </c>
      <c r="K22" s="20">
        <v>0</v>
      </c>
      <c r="L22" s="21">
        <f t="shared" si="0"/>
        <v>1</v>
      </c>
      <c r="M22" s="19">
        <v>1</v>
      </c>
      <c r="N22" s="19">
        <v>29</v>
      </c>
      <c r="O22" s="22">
        <v>0</v>
      </c>
      <c r="P22" s="32"/>
      <c r="Q22" s="18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</row>
    <row r="23" spans="1:32" s="26" customFormat="1" ht="39" customHeight="1">
      <c r="A23" s="97"/>
      <c r="B23" s="33" t="s">
        <v>13</v>
      </c>
      <c r="C23" s="34" t="s">
        <v>30</v>
      </c>
      <c r="D23" s="18" t="s">
        <v>172</v>
      </c>
      <c r="E23" s="18" t="s">
        <v>171</v>
      </c>
      <c r="F23" s="19">
        <v>2</v>
      </c>
      <c r="G23" s="19">
        <v>2</v>
      </c>
      <c r="H23" s="19">
        <v>62</v>
      </c>
      <c r="I23" s="19">
        <v>62</v>
      </c>
      <c r="J23" s="20">
        <v>0</v>
      </c>
      <c r="K23" s="20">
        <v>0</v>
      </c>
      <c r="L23" s="21">
        <f t="shared" si="0"/>
        <v>1</v>
      </c>
      <c r="M23" s="19">
        <v>2</v>
      </c>
      <c r="N23" s="19">
        <v>62</v>
      </c>
      <c r="O23" s="22">
        <v>0</v>
      </c>
      <c r="P23" s="32"/>
      <c r="Q23" s="3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</row>
    <row r="24" spans="1:32" s="26" customFormat="1" ht="39.75" customHeight="1">
      <c r="A24" s="97"/>
      <c r="B24" s="95" t="s">
        <v>33</v>
      </c>
      <c r="C24" s="104" t="s">
        <v>34</v>
      </c>
      <c r="D24" s="18" t="s">
        <v>60</v>
      </c>
      <c r="E24" s="18" t="s">
        <v>61</v>
      </c>
      <c r="F24" s="19">
        <v>2</v>
      </c>
      <c r="G24" s="19">
        <v>2</v>
      </c>
      <c r="H24" s="19">
        <v>61</v>
      </c>
      <c r="I24" s="19">
        <v>61</v>
      </c>
      <c r="J24" s="20">
        <v>0</v>
      </c>
      <c r="K24" s="20">
        <v>0</v>
      </c>
      <c r="L24" s="21">
        <f t="shared" si="0"/>
        <v>1</v>
      </c>
      <c r="M24" s="19">
        <v>2</v>
      </c>
      <c r="N24" s="19">
        <v>61</v>
      </c>
      <c r="O24" s="22">
        <v>0</v>
      </c>
      <c r="P24" s="23"/>
      <c r="Q24" s="24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</row>
    <row r="25" spans="1:32" s="26" customFormat="1" ht="86.25" customHeight="1">
      <c r="A25" s="96"/>
      <c r="B25" s="97"/>
      <c r="C25" s="105"/>
      <c r="D25" s="18" t="s">
        <v>62</v>
      </c>
      <c r="E25" s="18" t="s">
        <v>63</v>
      </c>
      <c r="F25" s="19">
        <v>2</v>
      </c>
      <c r="G25" s="19">
        <v>2</v>
      </c>
      <c r="H25" s="19">
        <v>61</v>
      </c>
      <c r="I25" s="19">
        <v>61</v>
      </c>
      <c r="J25" s="20">
        <v>0</v>
      </c>
      <c r="K25" s="20">
        <v>0</v>
      </c>
      <c r="L25" s="21">
        <f t="shared" si="0"/>
        <v>1</v>
      </c>
      <c r="M25" s="19">
        <v>2</v>
      </c>
      <c r="N25" s="19">
        <v>61</v>
      </c>
      <c r="O25" s="22">
        <v>0</v>
      </c>
      <c r="P25" s="32"/>
      <c r="Q25" s="24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</row>
    <row r="26" spans="1:32" s="26" customFormat="1" ht="43.5" customHeight="1">
      <c r="A26" s="33"/>
      <c r="B26" s="97"/>
      <c r="C26" s="105"/>
      <c r="D26" s="18" t="s">
        <v>209</v>
      </c>
      <c r="E26" s="18" t="s">
        <v>210</v>
      </c>
      <c r="F26" s="19">
        <v>1</v>
      </c>
      <c r="G26" s="19">
        <v>1</v>
      </c>
      <c r="H26" s="19">
        <v>31</v>
      </c>
      <c r="I26" s="19">
        <v>31</v>
      </c>
      <c r="J26" s="20">
        <v>0</v>
      </c>
      <c r="K26" s="20">
        <v>0</v>
      </c>
      <c r="L26" s="21">
        <f t="shared" si="0"/>
        <v>1</v>
      </c>
      <c r="M26" s="19">
        <v>1</v>
      </c>
      <c r="N26" s="19">
        <v>31</v>
      </c>
      <c r="O26" s="22">
        <v>0</v>
      </c>
      <c r="P26" s="32"/>
      <c r="Q26" s="24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</row>
    <row r="27" spans="1:32" s="26" customFormat="1" ht="43.5" customHeight="1">
      <c r="A27" s="33"/>
      <c r="B27" s="97"/>
      <c r="C27" s="105"/>
      <c r="D27" s="18" t="s">
        <v>211</v>
      </c>
      <c r="E27" s="18" t="s">
        <v>212</v>
      </c>
      <c r="F27" s="19">
        <v>1</v>
      </c>
      <c r="G27" s="19">
        <v>1</v>
      </c>
      <c r="H27" s="19">
        <v>31</v>
      </c>
      <c r="I27" s="19">
        <v>31</v>
      </c>
      <c r="J27" s="20">
        <v>0</v>
      </c>
      <c r="K27" s="20">
        <v>0</v>
      </c>
      <c r="L27" s="21">
        <f t="shared" si="0"/>
        <v>1</v>
      </c>
      <c r="M27" s="19">
        <v>1</v>
      </c>
      <c r="N27" s="19">
        <v>31</v>
      </c>
      <c r="O27" s="22">
        <v>0</v>
      </c>
      <c r="P27" s="32"/>
      <c r="Q27" s="24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</row>
    <row r="28" spans="1:32" s="26" customFormat="1" ht="43.5" customHeight="1">
      <c r="A28" s="33"/>
      <c r="B28" s="97"/>
      <c r="C28" s="106"/>
      <c r="D28" s="18" t="s">
        <v>213</v>
      </c>
      <c r="E28" s="18" t="s">
        <v>214</v>
      </c>
      <c r="F28" s="19">
        <v>1</v>
      </c>
      <c r="G28" s="19">
        <v>1</v>
      </c>
      <c r="H28" s="19">
        <v>31</v>
      </c>
      <c r="I28" s="19">
        <v>31</v>
      </c>
      <c r="J28" s="20">
        <v>0</v>
      </c>
      <c r="K28" s="20">
        <v>0</v>
      </c>
      <c r="L28" s="21">
        <f t="shared" si="0"/>
        <v>1</v>
      </c>
      <c r="M28" s="19">
        <v>1</v>
      </c>
      <c r="N28" s="19">
        <v>31</v>
      </c>
      <c r="O28" s="22">
        <v>0</v>
      </c>
      <c r="P28" s="32"/>
      <c r="Q28" s="24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</row>
    <row r="29" spans="1:32" s="26" customFormat="1" ht="43.5" customHeight="1">
      <c r="A29" s="33" t="s">
        <v>37</v>
      </c>
      <c r="B29" s="36" t="s">
        <v>175</v>
      </c>
      <c r="C29" s="37" t="s">
        <v>216</v>
      </c>
      <c r="D29" s="18" t="s">
        <v>215</v>
      </c>
      <c r="E29" s="18" t="s">
        <v>217</v>
      </c>
      <c r="F29" s="19">
        <v>1</v>
      </c>
      <c r="G29" s="19">
        <v>1</v>
      </c>
      <c r="H29" s="19">
        <v>29</v>
      </c>
      <c r="I29" s="19">
        <v>29</v>
      </c>
      <c r="J29" s="20">
        <v>0</v>
      </c>
      <c r="K29" s="20">
        <v>0</v>
      </c>
      <c r="L29" s="21">
        <f t="shared" si="0"/>
        <v>1</v>
      </c>
      <c r="M29" s="19">
        <v>1</v>
      </c>
      <c r="N29" s="19">
        <v>29</v>
      </c>
      <c r="O29" s="22">
        <v>0</v>
      </c>
      <c r="P29" s="32"/>
      <c r="Q29" s="24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</row>
    <row r="30" spans="1:32" s="26" customFormat="1" ht="60.75" customHeight="1">
      <c r="A30" s="38"/>
      <c r="B30" s="39"/>
      <c r="C30" s="40"/>
      <c r="D30" s="41" t="s">
        <v>64</v>
      </c>
      <c r="E30" s="41" t="s">
        <v>65</v>
      </c>
      <c r="F30" s="19">
        <v>1</v>
      </c>
      <c r="G30" s="19">
        <v>1</v>
      </c>
      <c r="H30" s="19">
        <v>30</v>
      </c>
      <c r="I30" s="19">
        <v>30</v>
      </c>
      <c r="J30" s="20">
        <v>0</v>
      </c>
      <c r="K30" s="20">
        <v>0</v>
      </c>
      <c r="L30" s="21">
        <f t="shared" si="0"/>
        <v>1</v>
      </c>
      <c r="M30" s="19">
        <v>1</v>
      </c>
      <c r="N30" s="19">
        <v>30</v>
      </c>
      <c r="O30" s="22">
        <v>0</v>
      </c>
      <c r="P30" s="23"/>
      <c r="Q30" s="24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</row>
    <row r="31" spans="1:32" s="26" customFormat="1" ht="64.5" customHeight="1">
      <c r="A31" s="42" t="s">
        <v>29</v>
      </c>
      <c r="B31" s="43" t="s">
        <v>11</v>
      </c>
      <c r="C31" s="44" t="s">
        <v>38</v>
      </c>
      <c r="D31" s="45" t="s">
        <v>25</v>
      </c>
      <c r="E31" s="46" t="s">
        <v>39</v>
      </c>
      <c r="F31" s="19">
        <v>6</v>
      </c>
      <c r="G31" s="19">
        <v>6</v>
      </c>
      <c r="H31" s="19">
        <v>182</v>
      </c>
      <c r="I31" s="19">
        <v>182</v>
      </c>
      <c r="J31" s="20">
        <v>0</v>
      </c>
      <c r="K31" s="20">
        <v>0</v>
      </c>
      <c r="L31" s="21">
        <f t="shared" si="0"/>
        <v>1</v>
      </c>
      <c r="M31" s="19">
        <v>6</v>
      </c>
      <c r="N31" s="19">
        <v>182</v>
      </c>
      <c r="O31" s="22">
        <v>0</v>
      </c>
      <c r="P31" s="23"/>
      <c r="Q31" s="24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</row>
    <row r="32" spans="1:32" s="26" customFormat="1" ht="64.5" customHeight="1">
      <c r="A32" s="47" t="s">
        <v>37</v>
      </c>
      <c r="B32" s="36" t="s">
        <v>175</v>
      </c>
      <c r="C32" s="48" t="s">
        <v>174</v>
      </c>
      <c r="D32" s="49" t="s">
        <v>66</v>
      </c>
      <c r="E32" s="50" t="s">
        <v>173</v>
      </c>
      <c r="F32" s="19">
        <v>1</v>
      </c>
      <c r="G32" s="19">
        <v>0</v>
      </c>
      <c r="H32" s="19">
        <v>30</v>
      </c>
      <c r="I32" s="19">
        <v>30</v>
      </c>
      <c r="J32" s="20">
        <v>0</v>
      </c>
      <c r="K32" s="20">
        <v>0</v>
      </c>
      <c r="L32" s="21">
        <f t="shared" si="0"/>
        <v>0</v>
      </c>
      <c r="M32" s="19">
        <v>1</v>
      </c>
      <c r="N32" s="19">
        <v>30</v>
      </c>
      <c r="O32" s="22">
        <v>0</v>
      </c>
      <c r="P32" s="23"/>
      <c r="Q32" s="24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</row>
    <row r="33" spans="1:32" s="26" customFormat="1" ht="56.25" customHeight="1">
      <c r="A33" s="110" t="s">
        <v>29</v>
      </c>
      <c r="B33" s="51" t="s">
        <v>11</v>
      </c>
      <c r="C33" s="52" t="s">
        <v>38</v>
      </c>
      <c r="D33" s="53" t="s">
        <v>69</v>
      </c>
      <c r="E33" s="53" t="s">
        <v>68</v>
      </c>
      <c r="F33" s="19">
        <v>2</v>
      </c>
      <c r="G33" s="19">
        <v>2</v>
      </c>
      <c r="H33" s="19">
        <v>61</v>
      </c>
      <c r="I33" s="19">
        <v>61</v>
      </c>
      <c r="J33" s="20">
        <v>0</v>
      </c>
      <c r="K33" s="20">
        <v>0</v>
      </c>
      <c r="L33" s="21">
        <f t="shared" si="0"/>
        <v>1</v>
      </c>
      <c r="M33" s="19">
        <v>2</v>
      </c>
      <c r="N33" s="19">
        <v>61</v>
      </c>
      <c r="O33" s="22">
        <v>0</v>
      </c>
      <c r="P33" s="23"/>
      <c r="Q33" s="24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</row>
    <row r="34" spans="1:32" s="26" customFormat="1" ht="56.25" customHeight="1">
      <c r="A34" s="111"/>
      <c r="B34" s="107" t="s">
        <v>175</v>
      </c>
      <c r="C34" s="107" t="s">
        <v>174</v>
      </c>
      <c r="D34" s="18" t="s">
        <v>67</v>
      </c>
      <c r="E34" s="18" t="s">
        <v>70</v>
      </c>
      <c r="F34" s="19">
        <v>2</v>
      </c>
      <c r="G34" s="19">
        <v>2</v>
      </c>
      <c r="H34" s="19">
        <v>61</v>
      </c>
      <c r="I34" s="19">
        <v>61</v>
      </c>
      <c r="J34" s="20">
        <v>0</v>
      </c>
      <c r="K34" s="20">
        <v>0</v>
      </c>
      <c r="L34" s="21">
        <f t="shared" si="0"/>
        <v>1</v>
      </c>
      <c r="M34" s="19">
        <v>2</v>
      </c>
      <c r="N34" s="19">
        <v>61</v>
      </c>
      <c r="O34" s="22">
        <v>0</v>
      </c>
      <c r="P34" s="23"/>
      <c r="Q34" s="24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</row>
    <row r="35" spans="1:32" s="26" customFormat="1" ht="56.25" customHeight="1">
      <c r="A35" s="111"/>
      <c r="B35" s="108"/>
      <c r="C35" s="108"/>
      <c r="D35" s="18" t="s">
        <v>219</v>
      </c>
      <c r="E35" s="18" t="s">
        <v>218</v>
      </c>
      <c r="F35" s="19">
        <v>1</v>
      </c>
      <c r="G35" s="19">
        <v>1</v>
      </c>
      <c r="H35" s="19">
        <v>31</v>
      </c>
      <c r="I35" s="19">
        <v>31</v>
      </c>
      <c r="J35" s="20">
        <v>0</v>
      </c>
      <c r="K35" s="20">
        <v>0</v>
      </c>
      <c r="L35" s="21">
        <f t="shared" si="0"/>
        <v>1</v>
      </c>
      <c r="M35" s="19">
        <v>1</v>
      </c>
      <c r="N35" s="19">
        <v>31</v>
      </c>
      <c r="O35" s="22">
        <v>0</v>
      </c>
      <c r="P35" s="23"/>
      <c r="Q35" s="24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</row>
    <row r="36" spans="1:32" s="26" customFormat="1" ht="56.25" customHeight="1">
      <c r="A36" s="112"/>
      <c r="B36" s="109"/>
      <c r="C36" s="109"/>
      <c r="D36" s="18" t="s">
        <v>40</v>
      </c>
      <c r="E36" s="18" t="s">
        <v>71</v>
      </c>
      <c r="F36" s="19">
        <v>6</v>
      </c>
      <c r="G36" s="19">
        <v>6</v>
      </c>
      <c r="H36" s="19">
        <v>182</v>
      </c>
      <c r="I36" s="19">
        <v>182</v>
      </c>
      <c r="J36" s="20">
        <v>0</v>
      </c>
      <c r="K36" s="20">
        <v>0</v>
      </c>
      <c r="L36" s="21">
        <f t="shared" si="0"/>
        <v>1</v>
      </c>
      <c r="M36" s="19">
        <v>6</v>
      </c>
      <c r="N36" s="19">
        <v>182</v>
      </c>
      <c r="O36" s="22">
        <v>0</v>
      </c>
      <c r="P36" s="23"/>
      <c r="Q36" s="24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</row>
    <row r="37" spans="1:32" s="26" customFormat="1" ht="56.25" customHeight="1">
      <c r="A37" s="54"/>
      <c r="B37" s="55"/>
      <c r="C37" s="52" t="s">
        <v>178</v>
      </c>
      <c r="D37" s="18" t="s">
        <v>177</v>
      </c>
      <c r="E37" s="18" t="s">
        <v>176</v>
      </c>
      <c r="F37" s="19">
        <v>2</v>
      </c>
      <c r="G37" s="19">
        <v>2</v>
      </c>
      <c r="H37" s="19">
        <v>61</v>
      </c>
      <c r="I37" s="19">
        <v>61</v>
      </c>
      <c r="J37" s="20">
        <v>0</v>
      </c>
      <c r="K37" s="20">
        <v>0</v>
      </c>
      <c r="L37" s="21">
        <f t="shared" si="0"/>
        <v>1</v>
      </c>
      <c r="M37" s="19">
        <v>2</v>
      </c>
      <c r="N37" s="19">
        <v>61</v>
      </c>
      <c r="O37" s="22">
        <v>0</v>
      </c>
      <c r="P37" s="23"/>
      <c r="Q37" s="24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</row>
    <row r="38" spans="1:32" s="26" customFormat="1" ht="75.75" customHeight="1">
      <c r="A38" s="56" t="s">
        <v>72</v>
      </c>
      <c r="B38" s="56" t="s">
        <v>73</v>
      </c>
      <c r="C38" s="56" t="s">
        <v>75</v>
      </c>
      <c r="D38" s="18" t="s">
        <v>41</v>
      </c>
      <c r="E38" s="18" t="s">
        <v>74</v>
      </c>
      <c r="F38" s="19">
        <v>6</v>
      </c>
      <c r="G38" s="19">
        <v>3</v>
      </c>
      <c r="H38" s="19">
        <v>182</v>
      </c>
      <c r="I38" s="19">
        <v>91</v>
      </c>
      <c r="J38" s="20">
        <v>0</v>
      </c>
      <c r="K38" s="20">
        <v>0</v>
      </c>
      <c r="L38" s="21">
        <f t="shared" si="0"/>
        <v>0.5</v>
      </c>
      <c r="M38" s="19">
        <v>6</v>
      </c>
      <c r="N38" s="19">
        <v>91</v>
      </c>
      <c r="O38" s="22">
        <v>0</v>
      </c>
      <c r="P38" s="23"/>
      <c r="Q38" s="24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</row>
    <row r="39" spans="1:32" s="26" customFormat="1" ht="45.75" customHeight="1">
      <c r="A39" s="98" t="s">
        <v>37</v>
      </c>
      <c r="B39" s="57" t="s">
        <v>12</v>
      </c>
      <c r="C39" s="57" t="s">
        <v>49</v>
      </c>
      <c r="D39" s="18" t="s">
        <v>42</v>
      </c>
      <c r="E39" s="18" t="s">
        <v>43</v>
      </c>
      <c r="F39" s="19">
        <v>6</v>
      </c>
      <c r="G39" s="19">
        <v>4</v>
      </c>
      <c r="H39" s="19">
        <v>182</v>
      </c>
      <c r="I39" s="19">
        <v>122</v>
      </c>
      <c r="J39" s="20">
        <v>0</v>
      </c>
      <c r="K39" s="20">
        <v>0</v>
      </c>
      <c r="L39" s="21">
        <f t="shared" si="0"/>
        <v>0.66666666666666663</v>
      </c>
      <c r="M39" s="19">
        <v>6</v>
      </c>
      <c r="N39" s="19">
        <v>182</v>
      </c>
      <c r="O39" s="22">
        <v>0</v>
      </c>
      <c r="P39" s="23"/>
      <c r="Q39" s="24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</row>
    <row r="40" spans="1:32" s="26" customFormat="1" ht="45.75" customHeight="1">
      <c r="A40" s="99"/>
      <c r="B40" s="98" t="s">
        <v>222</v>
      </c>
      <c r="C40" s="98" t="s">
        <v>181</v>
      </c>
      <c r="D40" s="18" t="s">
        <v>221</v>
      </c>
      <c r="E40" s="18" t="s">
        <v>220</v>
      </c>
      <c r="F40" s="19">
        <v>1</v>
      </c>
      <c r="G40" s="19">
        <v>1</v>
      </c>
      <c r="H40" s="19">
        <v>31</v>
      </c>
      <c r="I40" s="19">
        <v>31</v>
      </c>
      <c r="J40" s="20">
        <v>0</v>
      </c>
      <c r="K40" s="20">
        <v>0</v>
      </c>
      <c r="L40" s="21">
        <f t="shared" si="0"/>
        <v>1</v>
      </c>
      <c r="M40" s="19">
        <v>1</v>
      </c>
      <c r="N40" s="19">
        <v>31</v>
      </c>
      <c r="O40" s="22">
        <v>0</v>
      </c>
      <c r="P40" s="23"/>
      <c r="Q40" s="24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</row>
    <row r="41" spans="1:32" s="26" customFormat="1" ht="45.75" customHeight="1">
      <c r="A41" s="99"/>
      <c r="B41" s="100"/>
      <c r="C41" s="100"/>
      <c r="D41" s="18" t="s">
        <v>180</v>
      </c>
      <c r="E41" s="18" t="s">
        <v>179</v>
      </c>
      <c r="F41" s="19">
        <v>1</v>
      </c>
      <c r="G41" s="19">
        <v>1</v>
      </c>
      <c r="H41" s="19">
        <v>30</v>
      </c>
      <c r="I41" s="19">
        <v>30</v>
      </c>
      <c r="J41" s="20">
        <v>0</v>
      </c>
      <c r="K41" s="20">
        <v>0</v>
      </c>
      <c r="L41" s="21">
        <f t="shared" si="0"/>
        <v>1</v>
      </c>
      <c r="M41" s="19">
        <v>1</v>
      </c>
      <c r="N41" s="19">
        <v>30</v>
      </c>
      <c r="O41" s="22">
        <v>0</v>
      </c>
      <c r="P41" s="23"/>
      <c r="Q41" s="24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</row>
    <row r="42" spans="1:32" s="26" customFormat="1" ht="45.75" customHeight="1">
      <c r="A42" s="99"/>
      <c r="B42" s="98" t="s">
        <v>182</v>
      </c>
      <c r="C42" s="98" t="s">
        <v>186</v>
      </c>
      <c r="D42" s="18" t="s">
        <v>223</v>
      </c>
      <c r="E42" s="18" t="s">
        <v>224</v>
      </c>
      <c r="F42" s="19">
        <v>1</v>
      </c>
      <c r="G42" s="19">
        <v>0</v>
      </c>
      <c r="H42" s="19">
        <v>29</v>
      </c>
      <c r="I42" s="19">
        <v>29</v>
      </c>
      <c r="J42" s="20">
        <v>0</v>
      </c>
      <c r="K42" s="20">
        <v>0</v>
      </c>
      <c r="L42" s="21">
        <f t="shared" si="0"/>
        <v>0</v>
      </c>
      <c r="M42" s="19">
        <v>1</v>
      </c>
      <c r="N42" s="19">
        <v>29</v>
      </c>
      <c r="O42" s="22">
        <v>0</v>
      </c>
      <c r="P42" s="23"/>
      <c r="Q42" s="24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</row>
    <row r="43" spans="1:32" s="26" customFormat="1" ht="47.25">
      <c r="A43" s="99"/>
      <c r="B43" s="99"/>
      <c r="C43" s="99"/>
      <c r="D43" s="18" t="s">
        <v>185</v>
      </c>
      <c r="E43" s="18" t="s">
        <v>184</v>
      </c>
      <c r="F43" s="19">
        <v>1</v>
      </c>
      <c r="G43" s="19">
        <v>0</v>
      </c>
      <c r="H43" s="19">
        <v>31</v>
      </c>
      <c r="I43" s="19">
        <v>0</v>
      </c>
      <c r="J43" s="20">
        <v>0</v>
      </c>
      <c r="K43" s="20">
        <v>0</v>
      </c>
      <c r="L43" s="21">
        <f t="shared" si="0"/>
        <v>0</v>
      </c>
      <c r="M43" s="19">
        <v>1</v>
      </c>
      <c r="N43" s="19">
        <v>31</v>
      </c>
      <c r="O43" s="22">
        <v>0</v>
      </c>
      <c r="P43" s="23"/>
      <c r="Q43" s="24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</row>
    <row r="44" spans="1:32" s="26" customFormat="1" ht="45.75" customHeight="1">
      <c r="A44" s="100"/>
      <c r="B44" s="99"/>
      <c r="C44" s="99"/>
      <c r="D44" s="18" t="s">
        <v>227</v>
      </c>
      <c r="E44" s="18" t="s">
        <v>228</v>
      </c>
      <c r="F44" s="19">
        <v>3</v>
      </c>
      <c r="G44" s="19">
        <v>0</v>
      </c>
      <c r="H44" s="19">
        <v>91</v>
      </c>
      <c r="I44" s="19">
        <v>0</v>
      </c>
      <c r="J44" s="20">
        <v>0</v>
      </c>
      <c r="K44" s="20">
        <v>0</v>
      </c>
      <c r="L44" s="21">
        <f t="shared" si="0"/>
        <v>0</v>
      </c>
      <c r="M44" s="19">
        <v>3</v>
      </c>
      <c r="N44" s="19">
        <v>91</v>
      </c>
      <c r="O44" s="22">
        <v>0</v>
      </c>
      <c r="P44" s="23"/>
      <c r="Q44" s="24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</row>
    <row r="45" spans="1:32" s="26" customFormat="1" ht="86.25" customHeight="1">
      <c r="A45" s="98" t="s">
        <v>183</v>
      </c>
      <c r="B45" s="99"/>
      <c r="C45" s="99"/>
      <c r="D45" s="18" t="s">
        <v>76</v>
      </c>
      <c r="E45" s="41" t="s">
        <v>77</v>
      </c>
      <c r="F45" s="19">
        <v>6</v>
      </c>
      <c r="G45" s="19">
        <v>2</v>
      </c>
      <c r="H45" s="19">
        <v>182</v>
      </c>
      <c r="I45" s="19">
        <v>61</v>
      </c>
      <c r="J45" s="20">
        <v>0</v>
      </c>
      <c r="K45" s="20">
        <v>0</v>
      </c>
      <c r="L45" s="21">
        <f t="shared" si="0"/>
        <v>0.33333333333333331</v>
      </c>
      <c r="M45" s="19">
        <v>6</v>
      </c>
      <c r="N45" s="19">
        <v>182</v>
      </c>
      <c r="O45" s="22">
        <v>0</v>
      </c>
      <c r="P45" s="23"/>
      <c r="Q45" s="24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</row>
    <row r="46" spans="1:32" s="26" customFormat="1" ht="48.75" customHeight="1">
      <c r="A46" s="99"/>
      <c r="B46" s="99"/>
      <c r="C46" s="99"/>
      <c r="D46" s="18" t="s">
        <v>229</v>
      </c>
      <c r="E46" s="41" t="s">
        <v>230</v>
      </c>
      <c r="F46" s="19">
        <v>1</v>
      </c>
      <c r="G46" s="19">
        <v>1</v>
      </c>
      <c r="H46" s="19">
        <v>29</v>
      </c>
      <c r="I46" s="19">
        <v>29</v>
      </c>
      <c r="J46" s="20">
        <v>0</v>
      </c>
      <c r="K46" s="20">
        <v>0</v>
      </c>
      <c r="L46" s="21">
        <f t="shared" si="0"/>
        <v>1</v>
      </c>
      <c r="M46" s="19">
        <v>1</v>
      </c>
      <c r="N46" s="19">
        <v>29</v>
      </c>
      <c r="O46" s="22">
        <v>0</v>
      </c>
      <c r="P46" s="23"/>
      <c r="Q46" s="24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</row>
    <row r="47" spans="1:32" s="64" customFormat="1" ht="62.25" customHeight="1">
      <c r="A47" s="99"/>
      <c r="B47" s="99"/>
      <c r="C47" s="99"/>
      <c r="D47" s="18" t="s">
        <v>225</v>
      </c>
      <c r="E47" s="18" t="s">
        <v>226</v>
      </c>
      <c r="F47" s="58">
        <v>1</v>
      </c>
      <c r="G47" s="58">
        <v>0</v>
      </c>
      <c r="H47" s="58">
        <v>31</v>
      </c>
      <c r="I47" s="58">
        <v>0</v>
      </c>
      <c r="J47" s="20">
        <v>0</v>
      </c>
      <c r="K47" s="20">
        <v>0</v>
      </c>
      <c r="L47" s="59">
        <f t="shared" si="0"/>
        <v>0</v>
      </c>
      <c r="M47" s="58">
        <v>1</v>
      </c>
      <c r="N47" s="58">
        <v>31</v>
      </c>
      <c r="O47" s="60">
        <v>0</v>
      </c>
      <c r="P47" s="61"/>
      <c r="Q47" s="62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</row>
    <row r="48" spans="1:32" s="26" customFormat="1" ht="62.25" customHeight="1">
      <c r="A48" s="99"/>
      <c r="B48" s="99"/>
      <c r="C48" s="99"/>
      <c r="D48" s="18" t="s">
        <v>188</v>
      </c>
      <c r="E48" s="41" t="s">
        <v>187</v>
      </c>
      <c r="F48" s="19">
        <v>1</v>
      </c>
      <c r="G48" s="19">
        <v>1</v>
      </c>
      <c r="H48" s="19">
        <v>30</v>
      </c>
      <c r="I48" s="19">
        <v>30</v>
      </c>
      <c r="J48" s="20">
        <v>0</v>
      </c>
      <c r="K48" s="20">
        <v>0</v>
      </c>
      <c r="L48" s="21">
        <f t="shared" si="0"/>
        <v>1</v>
      </c>
      <c r="M48" s="19">
        <v>1</v>
      </c>
      <c r="N48" s="19">
        <v>30</v>
      </c>
      <c r="O48" s="22">
        <v>0</v>
      </c>
      <c r="P48" s="23"/>
      <c r="Q48" s="24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</row>
    <row r="49" spans="1:36" s="26" customFormat="1" ht="34.5" customHeight="1">
      <c r="A49" s="99"/>
      <c r="B49" s="99"/>
      <c r="C49" s="99"/>
      <c r="D49" s="18" t="s">
        <v>78</v>
      </c>
      <c r="E49" s="18" t="s">
        <v>79</v>
      </c>
      <c r="F49" s="19">
        <v>1</v>
      </c>
      <c r="G49" s="19">
        <v>1</v>
      </c>
      <c r="H49" s="19">
        <v>31</v>
      </c>
      <c r="I49" s="19">
        <v>31</v>
      </c>
      <c r="J49" s="20">
        <v>0</v>
      </c>
      <c r="K49" s="20">
        <v>0</v>
      </c>
      <c r="L49" s="21">
        <f t="shared" si="0"/>
        <v>1</v>
      </c>
      <c r="M49" s="19">
        <v>1</v>
      </c>
      <c r="N49" s="19">
        <v>31</v>
      </c>
      <c r="O49" s="22">
        <v>0</v>
      </c>
      <c r="P49" s="23"/>
      <c r="Q49" s="24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</row>
    <row r="50" spans="1:36" s="26" customFormat="1" ht="27.75" customHeight="1">
      <c r="A50" s="99"/>
      <c r="B50" s="99"/>
      <c r="C50" s="99"/>
      <c r="D50" s="57" t="s">
        <v>80</v>
      </c>
      <c r="E50" s="27" t="s">
        <v>81</v>
      </c>
      <c r="F50" s="19">
        <v>6</v>
      </c>
      <c r="G50" s="19">
        <v>5</v>
      </c>
      <c r="H50" s="19">
        <v>182</v>
      </c>
      <c r="I50" s="19">
        <v>152</v>
      </c>
      <c r="J50" s="20">
        <v>0</v>
      </c>
      <c r="K50" s="20">
        <v>0</v>
      </c>
      <c r="L50" s="21">
        <f t="shared" si="0"/>
        <v>0.83333333333333337</v>
      </c>
      <c r="M50" s="19">
        <v>6</v>
      </c>
      <c r="N50" s="19">
        <v>182</v>
      </c>
      <c r="O50" s="22">
        <v>0</v>
      </c>
      <c r="P50" s="23"/>
      <c r="Q50" s="24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6"/>
      <c r="AH50" s="66"/>
      <c r="AI50" s="66"/>
      <c r="AJ50" s="66"/>
    </row>
    <row r="51" spans="1:36" s="26" customFormat="1" ht="25.5" customHeight="1">
      <c r="A51" s="99"/>
      <c r="B51" s="99"/>
      <c r="C51" s="99"/>
      <c r="D51" s="18" t="s">
        <v>82</v>
      </c>
      <c r="E51" s="18" t="s">
        <v>44</v>
      </c>
      <c r="F51" s="19">
        <v>5</v>
      </c>
      <c r="G51" s="19">
        <v>3</v>
      </c>
      <c r="H51" s="19">
        <v>151</v>
      </c>
      <c r="I51" s="19">
        <v>90</v>
      </c>
      <c r="J51" s="20">
        <v>0</v>
      </c>
      <c r="K51" s="20">
        <v>0</v>
      </c>
      <c r="L51" s="21">
        <f t="shared" si="0"/>
        <v>0.6</v>
      </c>
      <c r="M51" s="19">
        <v>5</v>
      </c>
      <c r="N51" s="19">
        <v>151</v>
      </c>
      <c r="O51" s="22">
        <v>0</v>
      </c>
      <c r="P51" s="23"/>
      <c r="Q51" s="24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</row>
    <row r="52" spans="1:36" s="26" customFormat="1" ht="32.25" customHeight="1">
      <c r="A52" s="99"/>
      <c r="B52" s="99"/>
      <c r="C52" s="99"/>
      <c r="D52" s="18" t="s">
        <v>83</v>
      </c>
      <c r="E52" s="18" t="s">
        <v>84</v>
      </c>
      <c r="F52" s="19">
        <v>5</v>
      </c>
      <c r="G52" s="19">
        <v>5</v>
      </c>
      <c r="H52" s="19">
        <v>182</v>
      </c>
      <c r="I52" s="19">
        <v>151</v>
      </c>
      <c r="J52" s="20">
        <v>0</v>
      </c>
      <c r="K52" s="20">
        <v>0</v>
      </c>
      <c r="L52" s="21">
        <f t="shared" si="0"/>
        <v>1</v>
      </c>
      <c r="M52" s="19">
        <v>5</v>
      </c>
      <c r="N52" s="19">
        <v>182</v>
      </c>
      <c r="O52" s="22">
        <v>0</v>
      </c>
      <c r="P52" s="23"/>
      <c r="Q52" s="24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</row>
    <row r="53" spans="1:36" s="26" customFormat="1" ht="26.25" customHeight="1">
      <c r="A53" s="99"/>
      <c r="B53" s="99"/>
      <c r="C53" s="99"/>
      <c r="D53" s="67" t="s">
        <v>85</v>
      </c>
      <c r="E53" s="67" t="s">
        <v>86</v>
      </c>
      <c r="F53" s="19">
        <v>6</v>
      </c>
      <c r="G53" s="19">
        <v>6</v>
      </c>
      <c r="H53" s="19">
        <v>182</v>
      </c>
      <c r="I53" s="19">
        <v>182</v>
      </c>
      <c r="J53" s="20">
        <v>0</v>
      </c>
      <c r="K53" s="20">
        <v>0</v>
      </c>
      <c r="L53" s="21">
        <f t="shared" si="0"/>
        <v>1</v>
      </c>
      <c r="M53" s="19">
        <v>6</v>
      </c>
      <c r="N53" s="19">
        <v>182</v>
      </c>
      <c r="O53" s="22">
        <v>0</v>
      </c>
      <c r="P53" s="23"/>
      <c r="Q53" s="24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</row>
    <row r="54" spans="1:36" s="26" customFormat="1" ht="26.25" customHeight="1">
      <c r="A54" s="99"/>
      <c r="B54" s="99"/>
      <c r="C54" s="99"/>
      <c r="D54" s="67" t="s">
        <v>189</v>
      </c>
      <c r="E54" s="67" t="s">
        <v>231</v>
      </c>
      <c r="F54" s="19">
        <v>2</v>
      </c>
      <c r="G54" s="19">
        <v>0</v>
      </c>
      <c r="H54" s="19">
        <v>61</v>
      </c>
      <c r="I54" s="19">
        <v>0</v>
      </c>
      <c r="J54" s="20">
        <v>0</v>
      </c>
      <c r="K54" s="20">
        <v>0</v>
      </c>
      <c r="L54" s="21">
        <f t="shared" si="0"/>
        <v>0</v>
      </c>
      <c r="M54" s="19">
        <v>2</v>
      </c>
      <c r="N54" s="19">
        <v>61</v>
      </c>
      <c r="O54" s="22">
        <v>0</v>
      </c>
      <c r="P54" s="23"/>
      <c r="Q54" s="24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</row>
    <row r="55" spans="1:36" s="26" customFormat="1" ht="47.25">
      <c r="A55" s="99"/>
      <c r="B55" s="99"/>
      <c r="C55" s="99"/>
      <c r="D55" s="67" t="s">
        <v>191</v>
      </c>
      <c r="E55" s="67" t="s">
        <v>190</v>
      </c>
      <c r="F55" s="19">
        <v>1</v>
      </c>
      <c r="G55" s="19">
        <v>0</v>
      </c>
      <c r="H55" s="19">
        <v>30</v>
      </c>
      <c r="I55" s="19">
        <v>0</v>
      </c>
      <c r="J55" s="20">
        <v>0</v>
      </c>
      <c r="K55" s="20">
        <v>0</v>
      </c>
      <c r="L55" s="21">
        <f t="shared" si="0"/>
        <v>0</v>
      </c>
      <c r="M55" s="19">
        <v>1</v>
      </c>
      <c r="N55" s="19">
        <v>30</v>
      </c>
      <c r="O55" s="22">
        <v>0</v>
      </c>
      <c r="P55" s="23"/>
      <c r="Q55" s="24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</row>
    <row r="56" spans="1:36" s="26" customFormat="1" ht="29.25" customHeight="1">
      <c r="A56" s="99"/>
      <c r="B56" s="99"/>
      <c r="C56" s="99"/>
      <c r="D56" s="18" t="s">
        <v>88</v>
      </c>
      <c r="E56" s="18" t="s">
        <v>87</v>
      </c>
      <c r="F56" s="19">
        <v>5</v>
      </c>
      <c r="G56" s="19">
        <v>5</v>
      </c>
      <c r="H56" s="19">
        <v>151</v>
      </c>
      <c r="I56" s="19">
        <v>151</v>
      </c>
      <c r="J56" s="20">
        <v>0</v>
      </c>
      <c r="K56" s="20">
        <v>0</v>
      </c>
      <c r="L56" s="21">
        <f t="shared" si="0"/>
        <v>1</v>
      </c>
      <c r="M56" s="19">
        <v>5</v>
      </c>
      <c r="N56" s="19">
        <v>151</v>
      </c>
      <c r="O56" s="22">
        <v>0</v>
      </c>
      <c r="P56" s="23"/>
      <c r="Q56" s="24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</row>
    <row r="57" spans="1:36" s="26" customFormat="1" ht="29.25" customHeight="1">
      <c r="A57" s="99"/>
      <c r="B57" s="99"/>
      <c r="C57" s="99"/>
      <c r="D57" s="18" t="s">
        <v>233</v>
      </c>
      <c r="E57" s="18" t="s">
        <v>232</v>
      </c>
      <c r="F57" s="19">
        <v>3</v>
      </c>
      <c r="G57" s="19">
        <v>0</v>
      </c>
      <c r="H57" s="19">
        <v>91</v>
      </c>
      <c r="I57" s="19">
        <v>0</v>
      </c>
      <c r="J57" s="20">
        <v>0</v>
      </c>
      <c r="K57" s="20">
        <v>0</v>
      </c>
      <c r="L57" s="21">
        <f t="shared" si="0"/>
        <v>0</v>
      </c>
      <c r="M57" s="19">
        <v>3</v>
      </c>
      <c r="N57" s="19">
        <v>91</v>
      </c>
      <c r="O57" s="22">
        <v>0</v>
      </c>
      <c r="P57" s="23"/>
      <c r="Q57" s="24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</row>
    <row r="58" spans="1:36" s="26" customFormat="1" ht="29.25" customHeight="1">
      <c r="A58" s="99"/>
      <c r="B58" s="99"/>
      <c r="C58" s="99"/>
      <c r="D58" s="18" t="s">
        <v>89</v>
      </c>
      <c r="E58" s="18" t="s">
        <v>90</v>
      </c>
      <c r="F58" s="19">
        <v>4</v>
      </c>
      <c r="G58" s="19">
        <v>2</v>
      </c>
      <c r="H58" s="19">
        <v>120</v>
      </c>
      <c r="I58" s="19">
        <v>59</v>
      </c>
      <c r="J58" s="20">
        <v>0</v>
      </c>
      <c r="K58" s="20">
        <v>0</v>
      </c>
      <c r="L58" s="21">
        <f t="shared" si="0"/>
        <v>0.5</v>
      </c>
      <c r="M58" s="19">
        <v>4</v>
      </c>
      <c r="N58" s="19">
        <v>120</v>
      </c>
      <c r="O58" s="22">
        <v>0</v>
      </c>
      <c r="P58" s="23"/>
      <c r="Q58" s="24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</row>
    <row r="59" spans="1:36" s="26" customFormat="1" ht="48.75" customHeight="1">
      <c r="A59" s="99"/>
      <c r="B59" s="99"/>
      <c r="C59" s="99"/>
      <c r="D59" s="18" t="s">
        <v>91</v>
      </c>
      <c r="E59" s="18" t="s">
        <v>95</v>
      </c>
      <c r="F59" s="19">
        <v>6</v>
      </c>
      <c r="G59" s="19">
        <v>4</v>
      </c>
      <c r="H59" s="19">
        <v>182</v>
      </c>
      <c r="I59" s="19">
        <v>121</v>
      </c>
      <c r="J59" s="20">
        <v>0</v>
      </c>
      <c r="K59" s="20">
        <v>0</v>
      </c>
      <c r="L59" s="21">
        <f t="shared" si="0"/>
        <v>0.66666666666666663</v>
      </c>
      <c r="M59" s="19">
        <v>6</v>
      </c>
      <c r="N59" s="19">
        <v>182</v>
      </c>
      <c r="O59" s="22">
        <v>0</v>
      </c>
      <c r="P59" s="23"/>
      <c r="Q59" s="24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</row>
    <row r="60" spans="1:36" s="26" customFormat="1" ht="29.25" customHeight="1">
      <c r="A60" s="99"/>
      <c r="B60" s="99"/>
      <c r="C60" s="99"/>
      <c r="D60" s="18">
        <v>44</v>
      </c>
      <c r="E60" s="18" t="s">
        <v>96</v>
      </c>
      <c r="F60" s="19">
        <v>4</v>
      </c>
      <c r="G60" s="19">
        <v>1</v>
      </c>
      <c r="H60" s="19">
        <v>121</v>
      </c>
      <c r="I60" s="19">
        <v>30</v>
      </c>
      <c r="J60" s="20">
        <v>0</v>
      </c>
      <c r="K60" s="20">
        <v>0</v>
      </c>
      <c r="L60" s="21">
        <f t="shared" si="0"/>
        <v>0.25</v>
      </c>
      <c r="M60" s="19">
        <v>4</v>
      </c>
      <c r="N60" s="19">
        <v>121</v>
      </c>
      <c r="O60" s="22">
        <v>0</v>
      </c>
      <c r="P60" s="23"/>
      <c r="Q60" s="24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</row>
    <row r="61" spans="1:36" s="26" customFormat="1" ht="29.25" customHeight="1">
      <c r="A61" s="99"/>
      <c r="B61" s="99"/>
      <c r="C61" s="99"/>
      <c r="D61" s="18" t="s">
        <v>92</v>
      </c>
      <c r="E61" s="18" t="s">
        <v>97</v>
      </c>
      <c r="F61" s="19">
        <v>6</v>
      </c>
      <c r="G61" s="19">
        <v>1</v>
      </c>
      <c r="H61" s="19">
        <v>182</v>
      </c>
      <c r="I61" s="19">
        <v>30</v>
      </c>
      <c r="J61" s="20">
        <v>0</v>
      </c>
      <c r="K61" s="20">
        <v>0</v>
      </c>
      <c r="L61" s="21">
        <f t="shared" si="0"/>
        <v>0.16666666666666666</v>
      </c>
      <c r="M61" s="19">
        <v>6</v>
      </c>
      <c r="N61" s="19">
        <v>182</v>
      </c>
      <c r="O61" s="22">
        <v>0</v>
      </c>
      <c r="P61" s="23"/>
      <c r="Q61" s="24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</row>
    <row r="62" spans="1:36" s="26" customFormat="1" ht="29.25" customHeight="1">
      <c r="A62" s="99"/>
      <c r="B62" s="99"/>
      <c r="C62" s="99"/>
      <c r="D62" s="18">
        <v>5</v>
      </c>
      <c r="E62" s="18" t="s">
        <v>98</v>
      </c>
      <c r="F62" s="19">
        <v>5</v>
      </c>
      <c r="G62" s="19">
        <v>5</v>
      </c>
      <c r="H62" s="19">
        <v>151</v>
      </c>
      <c r="I62" s="19">
        <v>151</v>
      </c>
      <c r="J62" s="20">
        <v>0</v>
      </c>
      <c r="K62" s="20">
        <v>0</v>
      </c>
      <c r="L62" s="21">
        <f t="shared" si="0"/>
        <v>1</v>
      </c>
      <c r="M62" s="19">
        <v>5</v>
      </c>
      <c r="N62" s="19">
        <v>151</v>
      </c>
      <c r="O62" s="22">
        <v>0</v>
      </c>
      <c r="P62" s="23"/>
      <c r="Q62" s="24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</row>
    <row r="63" spans="1:36" s="26" customFormat="1" ht="29.25" customHeight="1">
      <c r="A63" s="99"/>
      <c r="B63" s="99"/>
      <c r="C63" s="99"/>
      <c r="D63" s="18" t="s">
        <v>93</v>
      </c>
      <c r="E63" s="18" t="s">
        <v>99</v>
      </c>
      <c r="F63" s="19">
        <v>1</v>
      </c>
      <c r="G63" s="19">
        <v>1</v>
      </c>
      <c r="H63" s="19">
        <v>30</v>
      </c>
      <c r="I63" s="19">
        <v>30</v>
      </c>
      <c r="J63" s="20">
        <v>0</v>
      </c>
      <c r="K63" s="20">
        <v>0</v>
      </c>
      <c r="L63" s="21">
        <f t="shared" si="0"/>
        <v>1</v>
      </c>
      <c r="M63" s="19">
        <v>1</v>
      </c>
      <c r="N63" s="19">
        <v>30</v>
      </c>
      <c r="O63" s="22">
        <v>0</v>
      </c>
      <c r="P63" s="23"/>
      <c r="Q63" s="24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</row>
    <row r="64" spans="1:36" s="26" customFormat="1" ht="29.25" customHeight="1">
      <c r="A64" s="100"/>
      <c r="B64" s="100"/>
      <c r="C64" s="100"/>
      <c r="D64" s="18" t="s">
        <v>94</v>
      </c>
      <c r="E64" s="18" t="s">
        <v>100</v>
      </c>
      <c r="F64" s="19">
        <v>6</v>
      </c>
      <c r="G64" s="19">
        <v>1</v>
      </c>
      <c r="H64" s="19">
        <v>182</v>
      </c>
      <c r="I64" s="19">
        <v>30</v>
      </c>
      <c r="J64" s="20">
        <v>0</v>
      </c>
      <c r="K64" s="20">
        <v>0</v>
      </c>
      <c r="L64" s="21">
        <f t="shared" si="0"/>
        <v>0.16666666666666666</v>
      </c>
      <c r="M64" s="19">
        <v>6</v>
      </c>
      <c r="N64" s="19">
        <v>182</v>
      </c>
      <c r="O64" s="22">
        <v>0</v>
      </c>
      <c r="P64" s="23"/>
      <c r="Q64" s="24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</row>
    <row r="65" spans="1:17" s="25" customFormat="1" ht="29.25" customHeight="1">
      <c r="A65" s="107" t="s">
        <v>45</v>
      </c>
      <c r="B65" s="107" t="s">
        <v>101</v>
      </c>
      <c r="C65" s="107" t="s">
        <v>102</v>
      </c>
      <c r="D65" s="68" t="s">
        <v>234</v>
      </c>
      <c r="E65" s="18" t="s">
        <v>235</v>
      </c>
      <c r="F65" s="19">
        <v>1</v>
      </c>
      <c r="G65" s="19">
        <v>1</v>
      </c>
      <c r="H65" s="19">
        <v>31</v>
      </c>
      <c r="I65" s="19">
        <v>31</v>
      </c>
      <c r="J65" s="20">
        <v>0</v>
      </c>
      <c r="K65" s="20">
        <v>0</v>
      </c>
      <c r="L65" s="21">
        <f t="shared" si="0"/>
        <v>1</v>
      </c>
      <c r="M65" s="19">
        <v>1</v>
      </c>
      <c r="N65" s="19">
        <v>31</v>
      </c>
      <c r="O65" s="22">
        <v>0</v>
      </c>
      <c r="P65" s="23"/>
      <c r="Q65" s="24"/>
    </row>
    <row r="66" spans="1:17" s="25" customFormat="1" ht="50.25" customHeight="1">
      <c r="A66" s="108"/>
      <c r="B66" s="109"/>
      <c r="C66" s="109"/>
      <c r="D66" s="69" t="s">
        <v>103</v>
      </c>
      <c r="E66" s="67" t="s">
        <v>107</v>
      </c>
      <c r="F66" s="19">
        <v>2</v>
      </c>
      <c r="G66" s="19">
        <v>2</v>
      </c>
      <c r="H66" s="19">
        <v>61</v>
      </c>
      <c r="I66" s="19">
        <v>61</v>
      </c>
      <c r="J66" s="20">
        <v>0</v>
      </c>
      <c r="K66" s="20">
        <v>0</v>
      </c>
      <c r="L66" s="21">
        <f t="shared" si="0"/>
        <v>1</v>
      </c>
      <c r="M66" s="19">
        <v>2</v>
      </c>
      <c r="N66" s="19">
        <v>61</v>
      </c>
      <c r="O66" s="22">
        <v>0</v>
      </c>
      <c r="P66" s="23"/>
      <c r="Q66" s="24"/>
    </row>
    <row r="67" spans="1:17" s="25" customFormat="1" ht="50.25" customHeight="1">
      <c r="A67" s="108"/>
      <c r="B67" s="107" t="s">
        <v>108</v>
      </c>
      <c r="C67" s="107" t="s">
        <v>104</v>
      </c>
      <c r="D67" s="69" t="s">
        <v>237</v>
      </c>
      <c r="E67" s="67" t="s">
        <v>236</v>
      </c>
      <c r="F67" s="19">
        <v>1</v>
      </c>
      <c r="G67" s="19">
        <v>1</v>
      </c>
      <c r="H67" s="19">
        <v>31</v>
      </c>
      <c r="I67" s="19">
        <v>31</v>
      </c>
      <c r="J67" s="20">
        <v>0</v>
      </c>
      <c r="K67" s="20">
        <v>0</v>
      </c>
      <c r="L67" s="21">
        <f t="shared" si="0"/>
        <v>1</v>
      </c>
      <c r="M67" s="19">
        <v>1</v>
      </c>
      <c r="N67" s="19">
        <v>31</v>
      </c>
      <c r="O67" s="22">
        <v>0</v>
      </c>
      <c r="P67" s="23"/>
      <c r="Q67" s="24"/>
    </row>
    <row r="68" spans="1:17" s="25" customFormat="1" ht="57.75" customHeight="1">
      <c r="A68" s="109"/>
      <c r="B68" s="109"/>
      <c r="C68" s="109"/>
      <c r="D68" s="18" t="s">
        <v>105</v>
      </c>
      <c r="E68" s="18" t="s">
        <v>106</v>
      </c>
      <c r="F68" s="19">
        <v>4</v>
      </c>
      <c r="G68" s="19">
        <v>4</v>
      </c>
      <c r="H68" s="19">
        <v>122</v>
      </c>
      <c r="I68" s="19">
        <v>122</v>
      </c>
      <c r="J68" s="20">
        <v>0</v>
      </c>
      <c r="K68" s="20">
        <v>0</v>
      </c>
      <c r="L68" s="21">
        <f t="shared" si="0"/>
        <v>1</v>
      </c>
      <c r="M68" s="19">
        <v>4</v>
      </c>
      <c r="N68" s="19">
        <v>122</v>
      </c>
      <c r="O68" s="22">
        <v>0</v>
      </c>
      <c r="P68" s="23"/>
      <c r="Q68" s="24"/>
    </row>
    <row r="69" spans="1:17" s="25" customFormat="1" ht="123.75" customHeight="1">
      <c r="A69" s="110" t="s">
        <v>72</v>
      </c>
      <c r="B69" s="70" t="s">
        <v>112</v>
      </c>
      <c r="C69" s="71" t="s">
        <v>111</v>
      </c>
      <c r="D69" s="18" t="s">
        <v>110</v>
      </c>
      <c r="E69" s="18" t="s">
        <v>109</v>
      </c>
      <c r="F69" s="19">
        <v>6</v>
      </c>
      <c r="G69" s="19">
        <v>6</v>
      </c>
      <c r="H69" s="19">
        <v>182</v>
      </c>
      <c r="I69" s="19">
        <v>182</v>
      </c>
      <c r="J69" s="20">
        <v>0</v>
      </c>
      <c r="K69" s="20">
        <v>0</v>
      </c>
      <c r="L69" s="21">
        <f t="shared" si="0"/>
        <v>1</v>
      </c>
      <c r="M69" s="19">
        <v>6</v>
      </c>
      <c r="N69" s="19">
        <v>182</v>
      </c>
      <c r="O69" s="22">
        <v>0</v>
      </c>
      <c r="P69" s="23"/>
      <c r="Q69" s="24"/>
    </row>
    <row r="70" spans="1:17" s="25" customFormat="1" ht="45.75" customHeight="1">
      <c r="A70" s="111"/>
      <c r="B70" s="70"/>
      <c r="C70" s="95" t="s">
        <v>240</v>
      </c>
      <c r="D70" s="18" t="s">
        <v>238</v>
      </c>
      <c r="E70" s="18" t="s">
        <v>239</v>
      </c>
      <c r="F70" s="19">
        <v>1</v>
      </c>
      <c r="G70" s="19">
        <v>0</v>
      </c>
      <c r="H70" s="19">
        <v>31</v>
      </c>
      <c r="I70" s="19">
        <v>0</v>
      </c>
      <c r="J70" s="20">
        <v>0</v>
      </c>
      <c r="K70" s="20">
        <v>0</v>
      </c>
      <c r="L70" s="21">
        <f t="shared" si="0"/>
        <v>0</v>
      </c>
      <c r="M70" s="19">
        <v>1</v>
      </c>
      <c r="N70" s="19">
        <v>31</v>
      </c>
      <c r="O70" s="22">
        <v>0</v>
      </c>
      <c r="P70" s="23"/>
      <c r="Q70" s="24"/>
    </row>
    <row r="71" spans="1:17" s="25" customFormat="1" ht="48.75" customHeight="1">
      <c r="A71" s="112"/>
      <c r="B71" s="70"/>
      <c r="C71" s="96"/>
      <c r="D71" s="18" t="s">
        <v>245</v>
      </c>
      <c r="E71" s="18" t="s">
        <v>241</v>
      </c>
      <c r="F71" s="19">
        <v>1</v>
      </c>
      <c r="G71" s="19">
        <v>0</v>
      </c>
      <c r="H71" s="19">
        <v>31</v>
      </c>
      <c r="I71" s="19">
        <v>0</v>
      </c>
      <c r="J71" s="20">
        <v>0</v>
      </c>
      <c r="K71" s="20">
        <v>0</v>
      </c>
      <c r="L71" s="21">
        <f t="shared" si="0"/>
        <v>0</v>
      </c>
      <c r="M71" s="19">
        <v>1</v>
      </c>
      <c r="N71" s="19">
        <v>31</v>
      </c>
      <c r="O71" s="22">
        <v>0</v>
      </c>
      <c r="P71" s="23"/>
      <c r="Q71" s="24"/>
    </row>
    <row r="72" spans="1:17" s="25" customFormat="1" ht="39" customHeight="1">
      <c r="A72" s="95"/>
      <c r="B72" s="101" t="s">
        <v>14</v>
      </c>
      <c r="C72" s="104" t="s">
        <v>113</v>
      </c>
      <c r="D72" s="18" t="s">
        <v>114</v>
      </c>
      <c r="E72" s="18" t="s">
        <v>115</v>
      </c>
      <c r="F72" s="19">
        <v>6</v>
      </c>
      <c r="G72" s="19">
        <v>6</v>
      </c>
      <c r="H72" s="19">
        <v>182</v>
      </c>
      <c r="I72" s="19">
        <v>182</v>
      </c>
      <c r="J72" s="20">
        <v>0</v>
      </c>
      <c r="K72" s="20">
        <v>0</v>
      </c>
      <c r="L72" s="21">
        <f t="shared" si="0"/>
        <v>1</v>
      </c>
      <c r="M72" s="19">
        <v>6</v>
      </c>
      <c r="N72" s="19">
        <v>182</v>
      </c>
      <c r="O72" s="22">
        <v>0</v>
      </c>
      <c r="P72" s="23"/>
      <c r="Q72" s="24"/>
    </row>
    <row r="73" spans="1:17" s="25" customFormat="1" ht="39" customHeight="1">
      <c r="A73" s="97"/>
      <c r="B73" s="103"/>
      <c r="C73" s="106"/>
      <c r="D73" s="18" t="s">
        <v>116</v>
      </c>
      <c r="E73" s="49" t="s">
        <v>117</v>
      </c>
      <c r="F73" s="19">
        <v>1</v>
      </c>
      <c r="G73" s="19">
        <v>1</v>
      </c>
      <c r="H73" s="19">
        <v>31</v>
      </c>
      <c r="I73" s="19">
        <v>31</v>
      </c>
      <c r="J73" s="20">
        <v>0</v>
      </c>
      <c r="K73" s="20">
        <v>0</v>
      </c>
      <c r="L73" s="21">
        <f t="shared" si="0"/>
        <v>1</v>
      </c>
      <c r="M73" s="19">
        <v>1</v>
      </c>
      <c r="N73" s="19">
        <v>31</v>
      </c>
      <c r="O73" s="22">
        <v>0</v>
      </c>
      <c r="P73" s="72"/>
      <c r="Q73" s="24"/>
    </row>
    <row r="74" spans="1:17" s="25" customFormat="1" ht="26.25" customHeight="1">
      <c r="A74" s="97" t="s">
        <v>118</v>
      </c>
      <c r="B74" s="101" t="s">
        <v>119</v>
      </c>
      <c r="C74" s="104" t="s">
        <v>120</v>
      </c>
      <c r="D74" s="18" t="s">
        <v>121</v>
      </c>
      <c r="E74" s="49" t="s">
        <v>122</v>
      </c>
      <c r="F74" s="19">
        <v>3</v>
      </c>
      <c r="G74" s="19">
        <v>3</v>
      </c>
      <c r="H74" s="19">
        <v>89</v>
      </c>
      <c r="I74" s="19">
        <v>89</v>
      </c>
      <c r="J74" s="20">
        <v>0</v>
      </c>
      <c r="K74" s="20">
        <v>0</v>
      </c>
      <c r="L74" s="21">
        <f t="shared" si="0"/>
        <v>1</v>
      </c>
      <c r="M74" s="19">
        <v>3</v>
      </c>
      <c r="N74" s="19">
        <v>89</v>
      </c>
      <c r="O74" s="22">
        <v>0</v>
      </c>
      <c r="P74" s="23"/>
      <c r="Q74" s="24"/>
    </row>
    <row r="75" spans="1:17" s="25" customFormat="1" ht="26.25" customHeight="1">
      <c r="A75" s="97"/>
      <c r="B75" s="102"/>
      <c r="C75" s="105"/>
      <c r="D75" s="18" t="s">
        <v>124</v>
      </c>
      <c r="E75" s="49" t="s">
        <v>123</v>
      </c>
      <c r="F75" s="19">
        <v>3</v>
      </c>
      <c r="G75" s="19">
        <v>3</v>
      </c>
      <c r="H75" s="19">
        <v>89</v>
      </c>
      <c r="I75" s="19">
        <v>60</v>
      </c>
      <c r="J75" s="20">
        <v>0</v>
      </c>
      <c r="K75" s="20">
        <v>0</v>
      </c>
      <c r="L75" s="21">
        <f t="shared" si="0"/>
        <v>1</v>
      </c>
      <c r="M75" s="19">
        <v>3</v>
      </c>
      <c r="N75" s="19">
        <v>89</v>
      </c>
      <c r="O75" s="22">
        <v>0</v>
      </c>
      <c r="P75" s="23"/>
      <c r="Q75" s="24"/>
    </row>
    <row r="76" spans="1:17" s="25" customFormat="1" ht="26.25" customHeight="1">
      <c r="A76" s="97"/>
      <c r="B76" s="103"/>
      <c r="C76" s="106"/>
      <c r="D76" s="18" t="s">
        <v>124</v>
      </c>
      <c r="E76" s="49" t="s">
        <v>125</v>
      </c>
      <c r="F76" s="19">
        <v>6</v>
      </c>
      <c r="G76" s="19">
        <v>6</v>
      </c>
      <c r="H76" s="19">
        <v>182</v>
      </c>
      <c r="I76" s="19">
        <v>182</v>
      </c>
      <c r="J76" s="20">
        <v>0</v>
      </c>
      <c r="K76" s="20">
        <v>0</v>
      </c>
      <c r="L76" s="21">
        <f t="shared" si="0"/>
        <v>1</v>
      </c>
      <c r="M76" s="19">
        <v>6</v>
      </c>
      <c r="N76" s="19">
        <v>182</v>
      </c>
      <c r="O76" s="22">
        <v>0</v>
      </c>
      <c r="P76" s="23"/>
      <c r="Q76" s="24"/>
    </row>
    <row r="77" spans="1:17" s="25" customFormat="1" ht="26.25" customHeight="1">
      <c r="A77" s="29"/>
      <c r="B77" s="101" t="s">
        <v>14</v>
      </c>
      <c r="C77" s="104" t="s">
        <v>128</v>
      </c>
      <c r="D77" s="18" t="s">
        <v>129</v>
      </c>
      <c r="E77" s="18" t="s">
        <v>131</v>
      </c>
      <c r="F77" s="19">
        <v>3</v>
      </c>
      <c r="G77" s="19">
        <v>3</v>
      </c>
      <c r="H77" s="19">
        <v>89</v>
      </c>
      <c r="I77" s="19">
        <v>89</v>
      </c>
      <c r="J77" s="20">
        <v>0</v>
      </c>
      <c r="K77" s="20">
        <v>0</v>
      </c>
      <c r="L77" s="21">
        <f t="shared" si="0"/>
        <v>1</v>
      </c>
      <c r="M77" s="19">
        <v>3</v>
      </c>
      <c r="N77" s="19">
        <v>89</v>
      </c>
      <c r="O77" s="22">
        <v>0</v>
      </c>
      <c r="P77" s="23"/>
      <c r="Q77" s="24"/>
    </row>
    <row r="78" spans="1:17" s="25" customFormat="1" ht="26.25" customHeight="1">
      <c r="A78" s="29"/>
      <c r="B78" s="102"/>
      <c r="C78" s="105"/>
      <c r="D78" s="18" t="s">
        <v>132</v>
      </c>
      <c r="E78" s="18" t="s">
        <v>130</v>
      </c>
      <c r="F78" s="19">
        <v>3</v>
      </c>
      <c r="G78" s="19">
        <v>2</v>
      </c>
      <c r="H78" s="19">
        <v>89</v>
      </c>
      <c r="I78" s="19">
        <v>60</v>
      </c>
      <c r="J78" s="20">
        <v>0</v>
      </c>
      <c r="K78" s="20">
        <v>0</v>
      </c>
      <c r="L78" s="21">
        <f t="shared" si="0"/>
        <v>0.66666666666666663</v>
      </c>
      <c r="M78" s="19">
        <v>3</v>
      </c>
      <c r="N78" s="19">
        <v>89</v>
      </c>
      <c r="O78" s="22">
        <v>0</v>
      </c>
      <c r="P78" s="23"/>
      <c r="Q78" s="24"/>
    </row>
    <row r="79" spans="1:17" s="25" customFormat="1" ht="26.25" customHeight="1">
      <c r="A79" s="29"/>
      <c r="B79" s="102"/>
      <c r="C79" s="105"/>
      <c r="D79" s="18" t="s">
        <v>193</v>
      </c>
      <c r="E79" s="18" t="s">
        <v>192</v>
      </c>
      <c r="F79" s="19">
        <v>1</v>
      </c>
      <c r="G79" s="19">
        <v>1</v>
      </c>
      <c r="H79" s="19">
        <v>30</v>
      </c>
      <c r="I79" s="19">
        <v>30</v>
      </c>
      <c r="J79" s="20">
        <v>0</v>
      </c>
      <c r="K79" s="20">
        <v>0</v>
      </c>
      <c r="L79" s="21">
        <f t="shared" si="0"/>
        <v>1</v>
      </c>
      <c r="M79" s="19">
        <v>1</v>
      </c>
      <c r="N79" s="19">
        <v>30</v>
      </c>
      <c r="O79" s="22">
        <v>0</v>
      </c>
      <c r="P79" s="23"/>
      <c r="Q79" s="24"/>
    </row>
    <row r="80" spans="1:17" s="25" customFormat="1" ht="45.75" customHeight="1">
      <c r="A80" s="29"/>
      <c r="B80" s="102"/>
      <c r="C80" s="106"/>
      <c r="D80" s="18" t="s">
        <v>133</v>
      </c>
      <c r="E80" s="49" t="s">
        <v>205</v>
      </c>
      <c r="F80" s="19">
        <v>1</v>
      </c>
      <c r="G80" s="19">
        <v>1</v>
      </c>
      <c r="H80" s="19">
        <v>30</v>
      </c>
      <c r="I80" s="19">
        <v>30</v>
      </c>
      <c r="J80" s="20">
        <v>0</v>
      </c>
      <c r="K80" s="20">
        <v>0</v>
      </c>
      <c r="L80" s="21">
        <f t="shared" si="0"/>
        <v>1</v>
      </c>
      <c r="M80" s="19">
        <v>1</v>
      </c>
      <c r="N80" s="19">
        <v>30</v>
      </c>
      <c r="O80" s="22">
        <v>0</v>
      </c>
      <c r="P80" s="28" t="s">
        <v>160</v>
      </c>
      <c r="Q80" s="24"/>
    </row>
    <row r="81" spans="1:17" s="25" customFormat="1" ht="47.25" customHeight="1">
      <c r="A81" s="73"/>
      <c r="B81" s="103"/>
      <c r="C81" s="74" t="s">
        <v>196</v>
      </c>
      <c r="D81" s="18" t="s">
        <v>195</v>
      </c>
      <c r="E81" s="49" t="s">
        <v>194</v>
      </c>
      <c r="F81" s="19">
        <v>1</v>
      </c>
      <c r="G81" s="19">
        <v>1</v>
      </c>
      <c r="H81" s="19">
        <v>31</v>
      </c>
      <c r="I81" s="19">
        <v>31</v>
      </c>
      <c r="J81" s="20">
        <v>0</v>
      </c>
      <c r="K81" s="20">
        <v>0</v>
      </c>
      <c r="L81" s="21">
        <f t="shared" si="0"/>
        <v>1</v>
      </c>
      <c r="M81" s="19">
        <v>1</v>
      </c>
      <c r="N81" s="19">
        <v>31</v>
      </c>
      <c r="O81" s="22">
        <v>0</v>
      </c>
      <c r="P81" s="28"/>
      <c r="Q81" s="24"/>
    </row>
    <row r="82" spans="1:17" s="25" customFormat="1" ht="47.25" customHeight="1">
      <c r="A82" s="73"/>
      <c r="B82" s="128" t="s">
        <v>126</v>
      </c>
      <c r="C82" s="104" t="s">
        <v>134</v>
      </c>
      <c r="D82" s="18" t="s">
        <v>242</v>
      </c>
      <c r="E82" s="49" t="s">
        <v>243</v>
      </c>
      <c r="F82" s="19">
        <v>1</v>
      </c>
      <c r="G82" s="19">
        <v>1</v>
      </c>
      <c r="H82" s="19">
        <v>31</v>
      </c>
      <c r="I82" s="19">
        <v>1</v>
      </c>
      <c r="J82" s="20">
        <v>0</v>
      </c>
      <c r="K82" s="20">
        <v>0</v>
      </c>
      <c r="L82" s="21">
        <f t="shared" si="0"/>
        <v>1</v>
      </c>
      <c r="M82" s="19">
        <v>1</v>
      </c>
      <c r="N82" s="19">
        <v>31</v>
      </c>
      <c r="O82" s="22">
        <v>0</v>
      </c>
      <c r="P82" s="28"/>
      <c r="Q82" s="24"/>
    </row>
    <row r="83" spans="1:17" s="25" customFormat="1" ht="26.25" customHeight="1">
      <c r="A83" s="73"/>
      <c r="B83" s="124"/>
      <c r="C83" s="106"/>
      <c r="D83" s="18" t="s">
        <v>135</v>
      </c>
      <c r="E83" s="49" t="s">
        <v>127</v>
      </c>
      <c r="F83" s="19">
        <v>3</v>
      </c>
      <c r="G83" s="19">
        <v>3</v>
      </c>
      <c r="H83" s="19">
        <v>89</v>
      </c>
      <c r="I83" s="19">
        <v>89</v>
      </c>
      <c r="J83" s="20">
        <v>0</v>
      </c>
      <c r="K83" s="20">
        <v>0</v>
      </c>
      <c r="L83" s="21">
        <f t="shared" si="0"/>
        <v>1</v>
      </c>
      <c r="M83" s="19">
        <v>3</v>
      </c>
      <c r="N83" s="19">
        <v>89</v>
      </c>
      <c r="O83" s="22">
        <v>0</v>
      </c>
      <c r="P83" s="23"/>
      <c r="Q83" s="24"/>
    </row>
    <row r="84" spans="1:17" s="25" customFormat="1" ht="60.75" customHeight="1">
      <c r="A84" s="73"/>
      <c r="B84" s="75" t="s">
        <v>14</v>
      </c>
      <c r="C84" s="104" t="s">
        <v>199</v>
      </c>
      <c r="D84" s="18" t="s">
        <v>198</v>
      </c>
      <c r="E84" s="76" t="s">
        <v>197</v>
      </c>
      <c r="F84" s="19">
        <v>2</v>
      </c>
      <c r="G84" s="19">
        <v>1</v>
      </c>
      <c r="H84" s="19">
        <v>61</v>
      </c>
      <c r="I84" s="19">
        <v>31</v>
      </c>
      <c r="J84" s="20">
        <v>0</v>
      </c>
      <c r="K84" s="20">
        <v>0</v>
      </c>
      <c r="L84" s="21">
        <f t="shared" si="0"/>
        <v>0.5</v>
      </c>
      <c r="M84" s="19">
        <v>2</v>
      </c>
      <c r="N84" s="19">
        <v>61</v>
      </c>
      <c r="O84" s="22">
        <v>0</v>
      </c>
      <c r="P84" s="23"/>
      <c r="Q84" s="24"/>
    </row>
    <row r="85" spans="1:17" s="25" customFormat="1" ht="60.75" customHeight="1">
      <c r="A85" s="73"/>
      <c r="B85" s="75"/>
      <c r="C85" s="106"/>
      <c r="D85" s="18" t="s">
        <v>165</v>
      </c>
      <c r="E85" s="18" t="s">
        <v>244</v>
      </c>
      <c r="F85" s="19">
        <v>1</v>
      </c>
      <c r="G85" s="19">
        <v>1</v>
      </c>
      <c r="H85" s="19">
        <v>31</v>
      </c>
      <c r="I85" s="19">
        <v>31</v>
      </c>
      <c r="J85" s="20">
        <v>0</v>
      </c>
      <c r="K85" s="20">
        <v>0</v>
      </c>
      <c r="L85" s="21">
        <f t="shared" si="0"/>
        <v>1</v>
      </c>
      <c r="M85" s="19">
        <v>1</v>
      </c>
      <c r="N85" s="19">
        <v>31</v>
      </c>
      <c r="O85" s="22">
        <v>0</v>
      </c>
      <c r="P85" s="23"/>
      <c r="Q85" s="24"/>
    </row>
    <row r="86" spans="1:17" s="25" customFormat="1" ht="54.75" customHeight="1">
      <c r="A86" s="125" t="s">
        <v>29</v>
      </c>
      <c r="B86" s="123" t="s">
        <v>10</v>
      </c>
      <c r="C86" s="74" t="s">
        <v>50</v>
      </c>
      <c r="D86" s="18" t="s">
        <v>136</v>
      </c>
      <c r="E86" s="18" t="s">
        <v>137</v>
      </c>
      <c r="F86" s="19">
        <v>1</v>
      </c>
      <c r="G86" s="19">
        <v>1</v>
      </c>
      <c r="H86" s="19">
        <v>30</v>
      </c>
      <c r="I86" s="19">
        <v>30</v>
      </c>
      <c r="J86" s="20">
        <v>0</v>
      </c>
      <c r="K86" s="20">
        <v>0</v>
      </c>
      <c r="L86" s="21">
        <f t="shared" si="0"/>
        <v>1</v>
      </c>
      <c r="M86" s="19">
        <v>1</v>
      </c>
      <c r="N86" s="19">
        <v>30</v>
      </c>
      <c r="O86" s="22">
        <v>0</v>
      </c>
      <c r="P86" s="23"/>
      <c r="Q86" s="24"/>
    </row>
    <row r="87" spans="1:17" s="25" customFormat="1" ht="51.75" customHeight="1">
      <c r="A87" s="126"/>
      <c r="B87" s="123"/>
      <c r="C87" s="77" t="s">
        <v>50</v>
      </c>
      <c r="D87" s="18" t="s">
        <v>138</v>
      </c>
      <c r="E87" s="50" t="s">
        <v>139</v>
      </c>
      <c r="F87" s="19">
        <v>1</v>
      </c>
      <c r="G87" s="19">
        <v>1</v>
      </c>
      <c r="H87" s="19">
        <v>30</v>
      </c>
      <c r="I87" s="19">
        <v>30</v>
      </c>
      <c r="J87" s="20">
        <v>0</v>
      </c>
      <c r="K87" s="20">
        <v>0</v>
      </c>
      <c r="L87" s="21">
        <f t="shared" si="0"/>
        <v>1</v>
      </c>
      <c r="M87" s="19">
        <v>1</v>
      </c>
      <c r="N87" s="19">
        <v>30</v>
      </c>
      <c r="O87" s="22">
        <v>0</v>
      </c>
      <c r="P87" s="23"/>
      <c r="Q87" s="24"/>
    </row>
    <row r="88" spans="1:17" s="25" customFormat="1" ht="51.75" customHeight="1">
      <c r="A88" s="126"/>
      <c r="B88" s="123"/>
      <c r="C88" s="77" t="s">
        <v>50</v>
      </c>
      <c r="D88" s="18" t="s">
        <v>140</v>
      </c>
      <c r="E88" s="50" t="s">
        <v>141</v>
      </c>
      <c r="F88" s="19">
        <v>1</v>
      </c>
      <c r="G88" s="19">
        <v>1</v>
      </c>
      <c r="H88" s="19">
        <v>30</v>
      </c>
      <c r="I88" s="19">
        <v>30</v>
      </c>
      <c r="J88" s="20">
        <v>0</v>
      </c>
      <c r="K88" s="20">
        <v>0</v>
      </c>
      <c r="L88" s="21">
        <f t="shared" si="0"/>
        <v>1</v>
      </c>
      <c r="M88" s="19">
        <v>1</v>
      </c>
      <c r="N88" s="19">
        <v>30</v>
      </c>
      <c r="O88" s="22">
        <v>0</v>
      </c>
      <c r="P88" s="23"/>
      <c r="Q88" s="24"/>
    </row>
    <row r="89" spans="1:17" s="25" customFormat="1" ht="51.75" customHeight="1">
      <c r="A89" s="126"/>
      <c r="B89" s="124"/>
      <c r="C89" s="77" t="s">
        <v>50</v>
      </c>
      <c r="D89" s="18" t="s">
        <v>46</v>
      </c>
      <c r="E89" s="50" t="s">
        <v>47</v>
      </c>
      <c r="F89" s="19">
        <v>6</v>
      </c>
      <c r="G89" s="19">
        <v>3</v>
      </c>
      <c r="H89" s="19">
        <v>182</v>
      </c>
      <c r="I89" s="19">
        <v>91</v>
      </c>
      <c r="J89" s="20">
        <v>0</v>
      </c>
      <c r="K89" s="20">
        <v>0</v>
      </c>
      <c r="L89" s="21">
        <f t="shared" si="0"/>
        <v>0.5</v>
      </c>
      <c r="M89" s="19">
        <v>6</v>
      </c>
      <c r="N89" s="19">
        <v>182</v>
      </c>
      <c r="O89" s="22">
        <v>0</v>
      </c>
      <c r="P89" s="23"/>
      <c r="Q89" s="24"/>
    </row>
    <row r="90" spans="1:17" s="25" customFormat="1" ht="51.75" customHeight="1">
      <c r="A90" s="126"/>
      <c r="B90" s="128" t="s">
        <v>10</v>
      </c>
      <c r="C90" s="95" t="s">
        <v>145</v>
      </c>
      <c r="D90" s="18" t="s">
        <v>136</v>
      </c>
      <c r="E90" s="50" t="s">
        <v>246</v>
      </c>
      <c r="F90" s="19">
        <v>1</v>
      </c>
      <c r="G90" s="19">
        <v>1</v>
      </c>
      <c r="H90" s="19">
        <v>29</v>
      </c>
      <c r="I90" s="19">
        <v>29</v>
      </c>
      <c r="J90" s="20">
        <v>0</v>
      </c>
      <c r="K90" s="20">
        <v>0</v>
      </c>
      <c r="L90" s="21">
        <f t="shared" si="0"/>
        <v>1</v>
      </c>
      <c r="M90" s="19">
        <v>1</v>
      </c>
      <c r="N90" s="19">
        <v>29</v>
      </c>
      <c r="O90" s="22">
        <v>0</v>
      </c>
      <c r="P90" s="23"/>
      <c r="Q90" s="24"/>
    </row>
    <row r="91" spans="1:17" s="25" customFormat="1" ht="51.75" customHeight="1">
      <c r="A91" s="126"/>
      <c r="B91" s="124"/>
      <c r="C91" s="96"/>
      <c r="D91" s="18" t="s">
        <v>146</v>
      </c>
      <c r="E91" s="50" t="s">
        <v>247</v>
      </c>
      <c r="F91" s="19">
        <v>1</v>
      </c>
      <c r="G91" s="19">
        <v>1</v>
      </c>
      <c r="H91" s="19">
        <v>29</v>
      </c>
      <c r="I91" s="19">
        <v>29</v>
      </c>
      <c r="J91" s="20">
        <v>0</v>
      </c>
      <c r="K91" s="20">
        <v>0</v>
      </c>
      <c r="L91" s="21">
        <f t="shared" si="0"/>
        <v>1</v>
      </c>
      <c r="M91" s="19">
        <v>1</v>
      </c>
      <c r="N91" s="19">
        <v>29</v>
      </c>
      <c r="O91" s="22">
        <v>0</v>
      </c>
      <c r="P91" s="23"/>
      <c r="Q91" s="24"/>
    </row>
    <row r="92" spans="1:17" s="25" customFormat="1" ht="51.75" customHeight="1">
      <c r="A92" s="126"/>
      <c r="B92" s="77" t="s">
        <v>142</v>
      </c>
      <c r="C92" s="77" t="s">
        <v>143</v>
      </c>
      <c r="D92" s="18" t="s">
        <v>144</v>
      </c>
      <c r="E92" s="50" t="s">
        <v>161</v>
      </c>
      <c r="F92" s="19">
        <v>1</v>
      </c>
      <c r="G92" s="19">
        <v>1</v>
      </c>
      <c r="H92" s="19">
        <v>30</v>
      </c>
      <c r="I92" s="19">
        <v>30</v>
      </c>
      <c r="J92" s="20">
        <v>0</v>
      </c>
      <c r="K92" s="20">
        <v>0</v>
      </c>
      <c r="L92" s="21">
        <f t="shared" si="0"/>
        <v>1</v>
      </c>
      <c r="M92" s="19">
        <v>1</v>
      </c>
      <c r="N92" s="19">
        <v>30</v>
      </c>
      <c r="O92" s="22">
        <v>0</v>
      </c>
      <c r="P92" s="23"/>
      <c r="Q92" s="24"/>
    </row>
    <row r="93" spans="1:17" s="25" customFormat="1" ht="51.75" customHeight="1">
      <c r="A93" s="127"/>
      <c r="B93" s="95" t="s">
        <v>10</v>
      </c>
      <c r="C93" s="95" t="s">
        <v>145</v>
      </c>
      <c r="D93" s="18" t="s">
        <v>201</v>
      </c>
      <c r="E93" s="50" t="s">
        <v>200</v>
      </c>
      <c r="F93" s="19">
        <v>1</v>
      </c>
      <c r="G93" s="19">
        <v>1</v>
      </c>
      <c r="H93" s="19">
        <v>31</v>
      </c>
      <c r="I93" s="19">
        <v>31</v>
      </c>
      <c r="J93" s="20">
        <v>0</v>
      </c>
      <c r="K93" s="20">
        <v>0</v>
      </c>
      <c r="L93" s="21">
        <f t="shared" si="0"/>
        <v>1</v>
      </c>
      <c r="M93" s="19">
        <v>1</v>
      </c>
      <c r="N93" s="19">
        <v>31</v>
      </c>
      <c r="O93" s="22">
        <v>0</v>
      </c>
      <c r="P93" s="23"/>
      <c r="Q93" s="24"/>
    </row>
    <row r="94" spans="1:17" s="25" customFormat="1" ht="51.75" customHeight="1">
      <c r="A94" s="78"/>
      <c r="B94" s="96"/>
      <c r="C94" s="97"/>
      <c r="D94" s="18" t="s">
        <v>147</v>
      </c>
      <c r="E94" s="50" t="s">
        <v>148</v>
      </c>
      <c r="F94" s="19">
        <v>2</v>
      </c>
      <c r="G94" s="19">
        <v>2</v>
      </c>
      <c r="H94" s="19">
        <v>61</v>
      </c>
      <c r="I94" s="19">
        <v>61</v>
      </c>
      <c r="J94" s="20">
        <v>0</v>
      </c>
      <c r="K94" s="20">
        <v>0</v>
      </c>
      <c r="L94" s="21">
        <f t="shared" si="0"/>
        <v>1</v>
      </c>
      <c r="M94" s="19">
        <v>2</v>
      </c>
      <c r="N94" s="19">
        <v>61</v>
      </c>
      <c r="O94" s="22">
        <v>0</v>
      </c>
      <c r="P94" s="23"/>
      <c r="Q94" s="24"/>
    </row>
    <row r="95" spans="1:17" s="25" customFormat="1" ht="51.75" customHeight="1">
      <c r="A95" s="78"/>
      <c r="B95" s="33" t="s">
        <v>250</v>
      </c>
      <c r="C95" s="96"/>
      <c r="D95" s="18" t="s">
        <v>248</v>
      </c>
      <c r="E95" s="50" t="s">
        <v>249</v>
      </c>
      <c r="F95" s="19">
        <v>1</v>
      </c>
      <c r="G95" s="19">
        <v>1</v>
      </c>
      <c r="H95" s="19">
        <v>29</v>
      </c>
      <c r="I95" s="19">
        <v>29</v>
      </c>
      <c r="J95" s="20">
        <v>0</v>
      </c>
      <c r="K95" s="20">
        <v>0</v>
      </c>
      <c r="L95" s="21">
        <f t="shared" si="0"/>
        <v>1</v>
      </c>
      <c r="M95" s="19">
        <v>1</v>
      </c>
      <c r="N95" s="19">
        <v>29</v>
      </c>
      <c r="O95" s="22">
        <v>0</v>
      </c>
      <c r="P95" s="23"/>
      <c r="Q95" s="24"/>
    </row>
    <row r="96" spans="1:17" s="25" customFormat="1" ht="51.75" customHeight="1">
      <c r="A96" s="77" t="s">
        <v>150</v>
      </c>
      <c r="B96" s="77" t="s">
        <v>151</v>
      </c>
      <c r="C96" s="77" t="s">
        <v>149</v>
      </c>
      <c r="D96" s="18" t="s">
        <v>116</v>
      </c>
      <c r="E96" s="50" t="s">
        <v>152</v>
      </c>
      <c r="F96" s="19">
        <v>1</v>
      </c>
      <c r="G96" s="19">
        <v>1</v>
      </c>
      <c r="H96" s="19">
        <v>30</v>
      </c>
      <c r="I96" s="19">
        <v>30</v>
      </c>
      <c r="J96" s="20">
        <v>0</v>
      </c>
      <c r="K96" s="20">
        <v>0</v>
      </c>
      <c r="L96" s="21">
        <f t="shared" si="0"/>
        <v>1</v>
      </c>
      <c r="M96" s="19">
        <v>1</v>
      </c>
      <c r="N96" s="19">
        <v>30</v>
      </c>
      <c r="O96" s="22">
        <v>0</v>
      </c>
      <c r="P96" s="23"/>
      <c r="Q96" s="24"/>
    </row>
    <row r="97" spans="1:17" s="25" customFormat="1" ht="65.25" customHeight="1">
      <c r="A97" s="77" t="s">
        <v>118</v>
      </c>
      <c r="B97" s="77" t="s">
        <v>153</v>
      </c>
      <c r="C97" s="95" t="s">
        <v>149</v>
      </c>
      <c r="D97" s="18" t="s">
        <v>154</v>
      </c>
      <c r="E97" s="50" t="s">
        <v>155</v>
      </c>
      <c r="F97" s="19">
        <v>1</v>
      </c>
      <c r="G97" s="19">
        <v>1</v>
      </c>
      <c r="H97" s="19">
        <v>30</v>
      </c>
      <c r="I97" s="19">
        <v>30</v>
      </c>
      <c r="J97" s="20">
        <v>0</v>
      </c>
      <c r="K97" s="20">
        <v>0</v>
      </c>
      <c r="L97" s="21">
        <f t="shared" ref="L97:L101" si="1">+G97/F97</f>
        <v>1</v>
      </c>
      <c r="M97" s="19">
        <v>1</v>
      </c>
      <c r="N97" s="19">
        <v>30</v>
      </c>
      <c r="O97" s="22">
        <v>0</v>
      </c>
      <c r="P97" s="23"/>
      <c r="Q97" s="24"/>
    </row>
    <row r="98" spans="1:17" s="25" customFormat="1" ht="67.5" customHeight="1">
      <c r="A98" s="39" t="s">
        <v>156</v>
      </c>
      <c r="B98" s="39" t="s">
        <v>13</v>
      </c>
      <c r="C98" s="96"/>
      <c r="D98" s="18" t="s">
        <v>157</v>
      </c>
      <c r="E98" s="67" t="s">
        <v>158</v>
      </c>
      <c r="F98" s="19">
        <v>1</v>
      </c>
      <c r="G98" s="19">
        <v>1</v>
      </c>
      <c r="H98" s="19">
        <v>30</v>
      </c>
      <c r="I98" s="19">
        <v>30</v>
      </c>
      <c r="J98" s="20">
        <v>0</v>
      </c>
      <c r="K98" s="20">
        <v>0</v>
      </c>
      <c r="L98" s="21">
        <f t="shared" si="1"/>
        <v>1</v>
      </c>
      <c r="M98" s="19">
        <v>1</v>
      </c>
      <c r="N98" s="19">
        <v>30</v>
      </c>
      <c r="O98" s="22">
        <v>0</v>
      </c>
      <c r="P98" s="23"/>
      <c r="Q98" s="24"/>
    </row>
    <row r="99" spans="1:17" s="25" customFormat="1" ht="67.5" customHeight="1">
      <c r="A99" s="95" t="s">
        <v>253</v>
      </c>
      <c r="B99" s="95" t="s">
        <v>250</v>
      </c>
      <c r="C99" s="95" t="s">
        <v>252</v>
      </c>
      <c r="D99" s="18" t="s">
        <v>242</v>
      </c>
      <c r="E99" s="69" t="s">
        <v>251</v>
      </c>
      <c r="F99" s="19">
        <v>1</v>
      </c>
      <c r="G99" s="19">
        <v>1</v>
      </c>
      <c r="H99" s="19">
        <v>31</v>
      </c>
      <c r="I99" s="19">
        <v>31</v>
      </c>
      <c r="J99" s="20">
        <v>0</v>
      </c>
      <c r="K99" s="20">
        <v>0</v>
      </c>
      <c r="L99" s="21">
        <f t="shared" si="1"/>
        <v>1</v>
      </c>
      <c r="M99" s="19">
        <v>1</v>
      </c>
      <c r="N99" s="19">
        <v>31</v>
      </c>
      <c r="O99" s="22">
        <v>0</v>
      </c>
      <c r="P99" s="23"/>
      <c r="Q99" s="24"/>
    </row>
    <row r="100" spans="1:17" s="25" customFormat="1" ht="67.5" customHeight="1">
      <c r="A100" s="97"/>
      <c r="B100" s="97"/>
      <c r="C100" s="96"/>
      <c r="D100" s="18" t="s">
        <v>135</v>
      </c>
      <c r="E100" s="69" t="s">
        <v>254</v>
      </c>
      <c r="F100" s="19">
        <v>1</v>
      </c>
      <c r="G100" s="19">
        <v>0</v>
      </c>
      <c r="H100" s="19">
        <v>29</v>
      </c>
      <c r="I100" s="19">
        <v>0</v>
      </c>
      <c r="J100" s="20">
        <v>0</v>
      </c>
      <c r="K100" s="20"/>
      <c r="L100" s="21">
        <f t="shared" si="1"/>
        <v>0</v>
      </c>
      <c r="M100" s="19">
        <v>1</v>
      </c>
      <c r="N100" s="19">
        <v>29</v>
      </c>
      <c r="O100" s="22">
        <v>0</v>
      </c>
      <c r="P100" s="23"/>
      <c r="Q100" s="24"/>
    </row>
    <row r="101" spans="1:17" s="25" customFormat="1" ht="67.5" customHeight="1">
      <c r="A101" s="96"/>
      <c r="B101" s="96"/>
      <c r="C101" s="79" t="s">
        <v>204</v>
      </c>
      <c r="D101" s="18" t="s">
        <v>203</v>
      </c>
      <c r="E101" s="69" t="s">
        <v>202</v>
      </c>
      <c r="F101" s="19">
        <v>1</v>
      </c>
      <c r="G101" s="19">
        <v>0</v>
      </c>
      <c r="H101" s="19">
        <v>31</v>
      </c>
      <c r="I101" s="19">
        <v>0</v>
      </c>
      <c r="J101" s="20">
        <v>0</v>
      </c>
      <c r="K101" s="20">
        <v>0</v>
      </c>
      <c r="L101" s="21">
        <f t="shared" si="1"/>
        <v>0</v>
      </c>
      <c r="M101" s="19">
        <v>1</v>
      </c>
      <c r="N101" s="19">
        <v>31</v>
      </c>
      <c r="O101" s="22">
        <v>0</v>
      </c>
      <c r="P101" s="23"/>
      <c r="Q101" s="24"/>
    </row>
    <row r="102" spans="1:17">
      <c r="A102" s="80"/>
      <c r="B102" s="81"/>
      <c r="C102" s="82"/>
      <c r="D102" s="83"/>
      <c r="E102" s="84"/>
      <c r="F102" s="85">
        <f>SUM(F12:F101)</f>
        <v>233</v>
      </c>
      <c r="G102" s="85">
        <f>SUM(G12:G101)</f>
        <v>178</v>
      </c>
      <c r="H102" s="86">
        <v>182</v>
      </c>
      <c r="I102" s="86">
        <v>182</v>
      </c>
      <c r="J102" s="87">
        <f>SUM(J12:J101)</f>
        <v>0</v>
      </c>
      <c r="K102" s="87">
        <f>SUM(K12:K101)</f>
        <v>0</v>
      </c>
      <c r="L102" s="88">
        <f>+G102/F102</f>
        <v>0.76394849785407726</v>
      </c>
      <c r="M102" s="85">
        <f>SUM(M12:M101)</f>
        <v>234</v>
      </c>
      <c r="N102" s="89">
        <v>182</v>
      </c>
      <c r="O102" s="85">
        <v>0</v>
      </c>
      <c r="P102" s="90"/>
      <c r="Q102" s="91"/>
    </row>
    <row r="103" spans="1:17">
      <c r="A103" s="6"/>
      <c r="B103" s="92"/>
      <c r="G103" s="93"/>
      <c r="H103" s="94"/>
      <c r="I103" s="94"/>
      <c r="J103" s="93"/>
      <c r="K103" s="93"/>
      <c r="L103" s="93"/>
      <c r="M103" s="93"/>
      <c r="N103" s="93"/>
      <c r="O103" s="93"/>
    </row>
    <row r="104" spans="1:17">
      <c r="A104" s="6"/>
      <c r="B104" s="92"/>
      <c r="G104" s="93"/>
      <c r="H104" s="94"/>
      <c r="I104" s="94"/>
      <c r="J104" s="93"/>
      <c r="K104" s="93"/>
      <c r="L104" s="93"/>
      <c r="M104" s="93"/>
      <c r="N104" s="93"/>
      <c r="O104" s="93"/>
    </row>
    <row r="105" spans="1:17">
      <c r="A105" s="6"/>
      <c r="B105" s="92"/>
      <c r="G105" s="93"/>
      <c r="H105" s="94"/>
      <c r="I105" s="94"/>
      <c r="J105" s="93"/>
      <c r="K105" s="93"/>
      <c r="L105" s="93"/>
      <c r="M105" s="93"/>
      <c r="N105" s="93"/>
      <c r="O105" s="93"/>
    </row>
    <row r="106" spans="1:17">
      <c r="A106" s="6"/>
      <c r="B106" s="92"/>
      <c r="G106" s="93"/>
      <c r="H106" s="94"/>
      <c r="I106" s="94"/>
      <c r="J106" s="93"/>
      <c r="K106" s="93"/>
      <c r="L106" s="93"/>
      <c r="M106" s="93"/>
      <c r="N106" s="93"/>
      <c r="O106" s="93"/>
    </row>
  </sheetData>
  <protectedRanges>
    <protectedRange sqref="L102 K12:L101" name="Rango1"/>
    <protectedRange sqref="O12:O101" name="Rango2"/>
    <protectedRange sqref="A12:D16 F30 F47:F49 F12:J12 A17:C17 H102:I102 F13:F17 F56:F68 G47:J101 G13:J46 F33:F46" name="Rango1_2"/>
    <protectedRange sqref="E12:E16" name="Rango2_1"/>
    <protectedRange sqref="N12:N102" name="Rango2_11"/>
    <protectedRange sqref="M12:M101" name="Rango2_7"/>
  </protectedRanges>
  <mergeCells count="59">
    <mergeCell ref="B20:B22"/>
    <mergeCell ref="C20:C22"/>
    <mergeCell ref="A69:A71"/>
    <mergeCell ref="B82:B83"/>
    <mergeCell ref="B90:B91"/>
    <mergeCell ref="A2:O2"/>
    <mergeCell ref="A3:O3"/>
    <mergeCell ref="A4:O4"/>
    <mergeCell ref="A5:O5"/>
    <mergeCell ref="A6:O6"/>
    <mergeCell ref="A7:O7"/>
    <mergeCell ref="A12:A18"/>
    <mergeCell ref="A20:A25"/>
    <mergeCell ref="B12:B18"/>
    <mergeCell ref="C12:C18"/>
    <mergeCell ref="A8:O8"/>
    <mergeCell ref="F10:G10"/>
    <mergeCell ref="H10:I10"/>
    <mergeCell ref="A72:A73"/>
    <mergeCell ref="A74:A76"/>
    <mergeCell ref="B74:B76"/>
    <mergeCell ref="A86:A93"/>
    <mergeCell ref="B93:B94"/>
    <mergeCell ref="Q10:Q11"/>
    <mergeCell ref="P10:P11"/>
    <mergeCell ref="J10:K10"/>
    <mergeCell ref="L10:L11"/>
    <mergeCell ref="M10:O10"/>
    <mergeCell ref="C34:C36"/>
    <mergeCell ref="C24:C28"/>
    <mergeCell ref="C65:C66"/>
    <mergeCell ref="B65:B66"/>
    <mergeCell ref="A65:A68"/>
    <mergeCell ref="C40:C41"/>
    <mergeCell ref="C67:C68"/>
    <mergeCell ref="B42:B64"/>
    <mergeCell ref="C42:C64"/>
    <mergeCell ref="B24:B28"/>
    <mergeCell ref="B34:B36"/>
    <mergeCell ref="A33:A36"/>
    <mergeCell ref="B40:B41"/>
    <mergeCell ref="A45:A64"/>
    <mergeCell ref="B67:B68"/>
    <mergeCell ref="C99:C100"/>
    <mergeCell ref="B99:B101"/>
    <mergeCell ref="A99:A101"/>
    <mergeCell ref="A39:A44"/>
    <mergeCell ref="B77:B81"/>
    <mergeCell ref="C97:C98"/>
    <mergeCell ref="C77:C80"/>
    <mergeCell ref="C74:C76"/>
    <mergeCell ref="C72:C73"/>
    <mergeCell ref="C70:C71"/>
    <mergeCell ref="C82:C83"/>
    <mergeCell ref="C84:C85"/>
    <mergeCell ref="C90:C91"/>
    <mergeCell ref="C93:C95"/>
    <mergeCell ref="B86:B89"/>
    <mergeCell ref="B72:B73"/>
  </mergeCells>
  <dataValidations count="3">
    <dataValidation type="list" allowBlank="1" showInputMessage="1" showErrorMessage="1" sqref="A20:A24 A39">
      <formula1>$Y$9:$Y$18</formula1>
    </dataValidation>
    <dataValidation type="list" allowBlank="1" showInputMessage="1" showErrorMessage="1" sqref="B67 B20 B39:B40">
      <formula1>$AC$9:$AC$52</formula1>
    </dataValidation>
    <dataValidation type="whole" allowBlank="1" showInputMessage="1" showErrorMessage="1" sqref="F12:G101">
      <formula1>0</formula1>
      <formula2>100</formula2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FORM.NO.1RTP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de Área Santo Domingo Oeste</dc:creator>
  <cp:lastModifiedBy>ndelorbe</cp:lastModifiedBy>
  <dcterms:created xsi:type="dcterms:W3CDTF">2018-10-30T14:16:24Z</dcterms:created>
  <dcterms:modified xsi:type="dcterms:W3CDTF">2020-07-28T16:45:21Z</dcterms:modified>
</cp:coreProperties>
</file>