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delorbe\Desktop\SEPTIEMBRE 2023\"/>
    </mc:Choice>
  </mc:AlternateContent>
  <bookViews>
    <workbookView xWindow="0" yWindow="0" windowWidth="19170" windowHeight="11520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P694" i="1" l="1"/>
  <c r="AQ694" i="1" s="1"/>
  <c r="AR694" i="1" s="1"/>
  <c r="AP693" i="1"/>
  <c r="AQ693" i="1" s="1"/>
  <c r="AR693" i="1" s="1"/>
  <c r="AP692" i="1"/>
  <c r="AQ692" i="1" s="1"/>
  <c r="AR692" i="1" s="1"/>
  <c r="AR691" i="1"/>
  <c r="AP691" i="1"/>
  <c r="AQ691" i="1" s="1"/>
  <c r="AP690" i="1"/>
  <c r="AQ690" i="1" s="1"/>
  <c r="AR690" i="1" s="1"/>
  <c r="AP689" i="1"/>
  <c r="AQ689" i="1" s="1"/>
  <c r="AR689" i="1" s="1"/>
  <c r="AR688" i="1"/>
  <c r="AP688" i="1"/>
  <c r="AQ688" i="1" s="1"/>
  <c r="AP687" i="1"/>
  <c r="AQ687" i="1" s="1"/>
  <c r="AR687" i="1" s="1"/>
  <c r="AP686" i="1"/>
  <c r="AQ686" i="1" s="1"/>
  <c r="AR686" i="1" s="1"/>
  <c r="AP685" i="1"/>
  <c r="AQ685" i="1" s="1"/>
  <c r="AR685" i="1" s="1"/>
  <c r="AP684" i="1"/>
  <c r="AQ684" i="1" s="1"/>
  <c r="AR684" i="1" s="1"/>
  <c r="AP683" i="1"/>
  <c r="AQ683" i="1" s="1"/>
  <c r="AR683" i="1" s="1"/>
  <c r="AP682" i="1"/>
  <c r="AQ682" i="1" s="1"/>
  <c r="AR682" i="1" s="1"/>
  <c r="AP681" i="1"/>
  <c r="AQ681" i="1" s="1"/>
  <c r="AR681" i="1" s="1"/>
  <c r="AP680" i="1"/>
  <c r="AQ680" i="1" s="1"/>
  <c r="AR680" i="1" s="1"/>
  <c r="AP679" i="1"/>
  <c r="AQ679" i="1" s="1"/>
  <c r="AR679" i="1" s="1"/>
  <c r="AR678" i="1"/>
  <c r="AP678" i="1"/>
  <c r="AP677" i="1"/>
  <c r="AQ677" i="1" s="1"/>
  <c r="AR677" i="1" s="1"/>
  <c r="AP676" i="1"/>
  <c r="AQ676" i="1" s="1"/>
  <c r="AR676" i="1" s="1"/>
  <c r="AP675" i="1"/>
  <c r="AQ675" i="1" s="1"/>
  <c r="AR675" i="1" s="1"/>
  <c r="AP674" i="1"/>
  <c r="AQ674" i="1" s="1"/>
  <c r="AR674" i="1" s="1"/>
  <c r="AP673" i="1"/>
  <c r="AQ673" i="1" s="1"/>
  <c r="AR673" i="1" s="1"/>
  <c r="AP672" i="1"/>
  <c r="AQ672" i="1" s="1"/>
  <c r="AR672" i="1" s="1"/>
  <c r="AP671" i="1"/>
  <c r="AQ671" i="1" s="1"/>
  <c r="AR671" i="1" s="1"/>
  <c r="AP670" i="1"/>
  <c r="AQ670" i="1" s="1"/>
  <c r="AR670" i="1" s="1"/>
  <c r="AP669" i="1"/>
  <c r="AQ669" i="1" s="1"/>
  <c r="AR669" i="1" s="1"/>
  <c r="AP668" i="1"/>
  <c r="AQ668" i="1" s="1"/>
  <c r="AR668" i="1" s="1"/>
  <c r="AP667" i="1"/>
  <c r="AQ667" i="1" s="1"/>
  <c r="AR667" i="1" s="1"/>
  <c r="AP666" i="1"/>
  <c r="AQ666" i="1" s="1"/>
  <c r="AR666" i="1" s="1"/>
  <c r="AP665" i="1"/>
  <c r="AQ665" i="1" s="1"/>
  <c r="AR665" i="1" s="1"/>
  <c r="AP664" i="1"/>
  <c r="AQ664" i="1" s="1"/>
  <c r="AR664" i="1" s="1"/>
  <c r="AP663" i="1"/>
  <c r="AQ663" i="1" s="1"/>
  <c r="AR663" i="1" s="1"/>
  <c r="AP662" i="1"/>
  <c r="AQ662" i="1" s="1"/>
  <c r="AR662" i="1" s="1"/>
  <c r="AP661" i="1"/>
  <c r="AQ661" i="1" s="1"/>
  <c r="AR661" i="1" s="1"/>
  <c r="AP660" i="1"/>
  <c r="AQ660" i="1" s="1"/>
  <c r="AR660" i="1" s="1"/>
  <c r="AP659" i="1"/>
  <c r="AQ659" i="1" s="1"/>
  <c r="AR659" i="1" s="1"/>
  <c r="AP658" i="1"/>
  <c r="AQ658" i="1" s="1"/>
  <c r="AR658" i="1" s="1"/>
  <c r="AP657" i="1"/>
  <c r="AQ657" i="1" s="1"/>
  <c r="AR657" i="1" s="1"/>
  <c r="AP656" i="1"/>
  <c r="AQ656" i="1" s="1"/>
  <c r="AR656" i="1" s="1"/>
  <c r="AP655" i="1"/>
  <c r="AQ655" i="1" s="1"/>
  <c r="AR655" i="1" s="1"/>
  <c r="AP654" i="1"/>
  <c r="AQ654" i="1" s="1"/>
  <c r="AR654" i="1" s="1"/>
  <c r="AP653" i="1"/>
  <c r="AQ653" i="1" s="1"/>
  <c r="AR653" i="1" s="1"/>
  <c r="AP652" i="1"/>
  <c r="AQ652" i="1" s="1"/>
  <c r="AR652" i="1" s="1"/>
  <c r="AP651" i="1"/>
  <c r="AQ651" i="1" s="1"/>
  <c r="AR651" i="1" s="1"/>
  <c r="AP650" i="1"/>
  <c r="AQ650" i="1" s="1"/>
  <c r="AR650" i="1" s="1"/>
  <c r="AP649" i="1"/>
  <c r="AQ649" i="1" s="1"/>
  <c r="AR649" i="1" s="1"/>
  <c r="AP648" i="1"/>
  <c r="AQ648" i="1" s="1"/>
  <c r="AR648" i="1" s="1"/>
  <c r="AP647" i="1"/>
  <c r="AQ647" i="1" s="1"/>
  <c r="AR647" i="1" s="1"/>
  <c r="AP646" i="1"/>
  <c r="AQ646" i="1" s="1"/>
  <c r="AR646" i="1" s="1"/>
  <c r="AR645" i="1"/>
  <c r="AP645" i="1"/>
  <c r="AR644" i="1"/>
  <c r="AP644" i="1"/>
  <c r="AP643" i="1"/>
  <c r="AQ643" i="1" s="1"/>
  <c r="AR643" i="1" s="1"/>
  <c r="AP642" i="1"/>
  <c r="AQ642" i="1" s="1"/>
  <c r="AR642" i="1" s="1"/>
  <c r="AR641" i="1"/>
  <c r="AP641" i="1"/>
  <c r="AR640" i="1"/>
  <c r="AP640" i="1"/>
  <c r="AR639" i="1"/>
  <c r="AP639" i="1"/>
  <c r="AP638" i="1"/>
  <c r="AQ638" i="1" s="1"/>
  <c r="AR638" i="1" s="1"/>
  <c r="AP637" i="1"/>
  <c r="AQ637" i="1" s="1"/>
  <c r="AR637" i="1" s="1"/>
  <c r="AP636" i="1"/>
  <c r="AQ636" i="1" s="1"/>
  <c r="AR636" i="1" s="1"/>
  <c r="AP635" i="1"/>
  <c r="AQ635" i="1" s="1"/>
  <c r="AR635" i="1" s="1"/>
  <c r="AP634" i="1"/>
  <c r="AQ634" i="1" s="1"/>
  <c r="AR634" i="1" s="1"/>
  <c r="AP633" i="1"/>
  <c r="AQ633" i="1" s="1"/>
  <c r="AR633" i="1" s="1"/>
  <c r="AP632" i="1"/>
  <c r="AQ632" i="1" s="1"/>
  <c r="AR632" i="1" s="1"/>
  <c r="AP631" i="1"/>
  <c r="AQ631" i="1" s="1"/>
  <c r="AR631" i="1" s="1"/>
  <c r="AP630" i="1"/>
  <c r="AQ630" i="1" s="1"/>
  <c r="AR630" i="1" s="1"/>
  <c r="AP629" i="1"/>
  <c r="AQ629" i="1" s="1"/>
  <c r="AR629" i="1" s="1"/>
  <c r="AP628" i="1"/>
  <c r="AQ628" i="1" s="1"/>
  <c r="AR628" i="1" s="1"/>
  <c r="AP627" i="1"/>
  <c r="AQ627" i="1" s="1"/>
  <c r="AR627" i="1" s="1"/>
  <c r="AP626" i="1"/>
  <c r="AQ626" i="1" s="1"/>
  <c r="AR626" i="1" s="1"/>
  <c r="AP625" i="1"/>
  <c r="AQ625" i="1" s="1"/>
  <c r="AR625" i="1" s="1"/>
  <c r="AP624" i="1"/>
  <c r="AQ624" i="1" s="1"/>
  <c r="AR624" i="1" s="1"/>
  <c r="AP623" i="1"/>
  <c r="AQ623" i="1" s="1"/>
  <c r="AR623" i="1" s="1"/>
  <c r="AP622" i="1"/>
  <c r="AQ622" i="1" s="1"/>
  <c r="AR622" i="1" s="1"/>
  <c r="AP621" i="1"/>
  <c r="AQ621" i="1" s="1"/>
  <c r="AR621" i="1" s="1"/>
  <c r="AP620" i="1"/>
  <c r="AQ620" i="1" s="1"/>
  <c r="AR620" i="1" s="1"/>
  <c r="AP619" i="1"/>
  <c r="AQ619" i="1" s="1"/>
  <c r="AR619" i="1" s="1"/>
  <c r="AP618" i="1"/>
  <c r="AQ618" i="1" s="1"/>
  <c r="AR618" i="1" s="1"/>
  <c r="AP617" i="1"/>
  <c r="AQ617" i="1" s="1"/>
  <c r="AR617" i="1" s="1"/>
  <c r="AP616" i="1"/>
  <c r="AQ616" i="1" s="1"/>
  <c r="AR616" i="1" s="1"/>
  <c r="AP615" i="1"/>
  <c r="AQ615" i="1" s="1"/>
  <c r="AR615" i="1" s="1"/>
  <c r="AP614" i="1"/>
  <c r="AQ614" i="1" s="1"/>
  <c r="AR614" i="1" s="1"/>
  <c r="AP613" i="1"/>
  <c r="AQ613" i="1" s="1"/>
  <c r="AR613" i="1" s="1"/>
  <c r="AP612" i="1"/>
  <c r="AQ612" i="1" s="1"/>
  <c r="AR612" i="1" s="1"/>
  <c r="AP611" i="1"/>
  <c r="AQ611" i="1" s="1"/>
  <c r="AR611" i="1" s="1"/>
  <c r="AP610" i="1"/>
  <c r="AQ610" i="1" s="1"/>
  <c r="AR610" i="1" s="1"/>
  <c r="AP609" i="1"/>
  <c r="AQ609" i="1" s="1"/>
  <c r="AR609" i="1" s="1"/>
  <c r="AP608" i="1"/>
  <c r="AQ608" i="1" s="1"/>
  <c r="AR608" i="1" s="1"/>
  <c r="AP607" i="1"/>
  <c r="AQ607" i="1" s="1"/>
  <c r="AR607" i="1" s="1"/>
  <c r="AP606" i="1"/>
  <c r="AQ606" i="1" s="1"/>
  <c r="AR606" i="1" s="1"/>
  <c r="AP605" i="1"/>
  <c r="AQ605" i="1" s="1"/>
  <c r="AR605" i="1" s="1"/>
  <c r="AP604" i="1"/>
  <c r="AQ604" i="1" s="1"/>
  <c r="AR604" i="1" s="1"/>
  <c r="AP603" i="1"/>
  <c r="AQ603" i="1" s="1"/>
  <c r="AR603" i="1" s="1"/>
  <c r="AP602" i="1"/>
  <c r="AQ602" i="1" s="1"/>
  <c r="AR602" i="1" s="1"/>
  <c r="AP601" i="1"/>
  <c r="AQ601" i="1" s="1"/>
  <c r="AR601" i="1" s="1"/>
  <c r="AP600" i="1"/>
  <c r="AQ600" i="1" s="1"/>
  <c r="AR600" i="1" s="1"/>
  <c r="AP599" i="1"/>
  <c r="AQ599" i="1" s="1"/>
  <c r="AR599" i="1" s="1"/>
  <c r="AP598" i="1"/>
  <c r="AQ598" i="1" s="1"/>
  <c r="AR598" i="1" s="1"/>
  <c r="AP597" i="1"/>
  <c r="AQ597" i="1" s="1"/>
  <c r="AR597" i="1" s="1"/>
  <c r="AP596" i="1"/>
  <c r="AQ596" i="1" s="1"/>
  <c r="AR596" i="1" s="1"/>
  <c r="AP595" i="1"/>
  <c r="AQ595" i="1" s="1"/>
  <c r="AR595" i="1" s="1"/>
  <c r="AP594" i="1"/>
  <c r="AQ594" i="1" s="1"/>
  <c r="AR594" i="1" s="1"/>
  <c r="AP593" i="1"/>
  <c r="AQ593" i="1" s="1"/>
  <c r="AR593" i="1" s="1"/>
  <c r="AP592" i="1"/>
  <c r="AQ592" i="1" s="1"/>
  <c r="AR592" i="1" s="1"/>
  <c r="AP591" i="1"/>
  <c r="AQ591" i="1" s="1"/>
  <c r="AR591" i="1" s="1"/>
  <c r="AP590" i="1"/>
  <c r="AQ590" i="1" s="1"/>
  <c r="AR590" i="1" s="1"/>
  <c r="AP589" i="1"/>
  <c r="AQ589" i="1" s="1"/>
  <c r="AR589" i="1" s="1"/>
  <c r="AP588" i="1"/>
  <c r="AQ588" i="1" s="1"/>
  <c r="AR588" i="1" s="1"/>
  <c r="AP587" i="1"/>
  <c r="AQ587" i="1" s="1"/>
  <c r="AR587" i="1" s="1"/>
  <c r="AP586" i="1"/>
  <c r="AQ586" i="1" s="1"/>
  <c r="AR586" i="1" s="1"/>
  <c r="AP585" i="1"/>
  <c r="AQ585" i="1" s="1"/>
  <c r="AR585" i="1" s="1"/>
  <c r="AP584" i="1"/>
  <c r="AQ584" i="1" s="1"/>
  <c r="AR584" i="1" s="1"/>
  <c r="AP583" i="1"/>
  <c r="AQ583" i="1" s="1"/>
  <c r="AR583" i="1" s="1"/>
  <c r="AP582" i="1"/>
  <c r="AQ582" i="1" s="1"/>
  <c r="AR582" i="1" s="1"/>
  <c r="AP581" i="1"/>
  <c r="AQ581" i="1" s="1"/>
  <c r="AR581" i="1" s="1"/>
  <c r="AP580" i="1"/>
  <c r="AQ580" i="1" s="1"/>
  <c r="AR580" i="1" s="1"/>
  <c r="AP579" i="1"/>
  <c r="AQ579" i="1" s="1"/>
  <c r="AR579" i="1" s="1"/>
  <c r="AP578" i="1"/>
  <c r="AQ578" i="1" s="1"/>
  <c r="AR578" i="1" s="1"/>
  <c r="AP577" i="1"/>
  <c r="AQ577" i="1" s="1"/>
  <c r="AR577" i="1" s="1"/>
  <c r="AP576" i="1"/>
  <c r="AQ576" i="1" s="1"/>
  <c r="AR576" i="1" s="1"/>
  <c r="AP575" i="1"/>
  <c r="AQ575" i="1" s="1"/>
  <c r="AR575" i="1" s="1"/>
  <c r="AP574" i="1"/>
  <c r="AQ574" i="1" s="1"/>
  <c r="AR574" i="1" s="1"/>
  <c r="AP573" i="1"/>
  <c r="AQ573" i="1" s="1"/>
  <c r="AR573" i="1" s="1"/>
  <c r="AP572" i="1"/>
  <c r="AQ572" i="1" s="1"/>
  <c r="AR572" i="1" s="1"/>
  <c r="AP571" i="1"/>
  <c r="AQ571" i="1" s="1"/>
  <c r="AR571" i="1" s="1"/>
  <c r="AP570" i="1"/>
  <c r="AQ570" i="1" s="1"/>
  <c r="AR570" i="1" s="1"/>
  <c r="AP569" i="1"/>
  <c r="AQ569" i="1" s="1"/>
  <c r="AR569" i="1" s="1"/>
  <c r="AP568" i="1"/>
  <c r="AQ568" i="1" s="1"/>
  <c r="AR568" i="1" s="1"/>
  <c r="AP567" i="1"/>
  <c r="AQ567" i="1" s="1"/>
  <c r="AR567" i="1" s="1"/>
  <c r="AP566" i="1"/>
  <c r="AQ566" i="1" s="1"/>
  <c r="AR566" i="1" s="1"/>
  <c r="AP565" i="1"/>
  <c r="AQ565" i="1" s="1"/>
  <c r="AR565" i="1" s="1"/>
  <c r="AP564" i="1"/>
  <c r="AQ564" i="1" s="1"/>
  <c r="AR564" i="1" s="1"/>
  <c r="AP563" i="1"/>
  <c r="AQ563" i="1" s="1"/>
  <c r="AR563" i="1" s="1"/>
  <c r="AP562" i="1"/>
  <c r="AQ562" i="1" s="1"/>
  <c r="AR562" i="1" s="1"/>
  <c r="AP561" i="1"/>
  <c r="AQ561" i="1" s="1"/>
  <c r="AR561" i="1" s="1"/>
  <c r="AP560" i="1"/>
  <c r="AQ560" i="1" s="1"/>
  <c r="AR560" i="1" s="1"/>
  <c r="AP559" i="1"/>
  <c r="AQ559" i="1" s="1"/>
  <c r="AR559" i="1" s="1"/>
  <c r="AP558" i="1"/>
  <c r="AQ558" i="1" s="1"/>
  <c r="AR558" i="1" s="1"/>
  <c r="AP557" i="1"/>
  <c r="AQ557" i="1" s="1"/>
  <c r="AR557" i="1" s="1"/>
  <c r="AP556" i="1"/>
  <c r="AQ556" i="1" s="1"/>
  <c r="AR556" i="1" s="1"/>
  <c r="AP555" i="1"/>
  <c r="AQ555" i="1" s="1"/>
  <c r="AR555" i="1" s="1"/>
  <c r="AP554" i="1"/>
  <c r="AQ554" i="1" s="1"/>
  <c r="AR554" i="1" s="1"/>
  <c r="AP553" i="1"/>
  <c r="AQ553" i="1" s="1"/>
  <c r="AR553" i="1" s="1"/>
  <c r="AP552" i="1"/>
  <c r="AQ552" i="1" s="1"/>
  <c r="AR552" i="1" s="1"/>
  <c r="AP551" i="1"/>
  <c r="AQ551" i="1" s="1"/>
  <c r="AR551" i="1" s="1"/>
  <c r="AP550" i="1"/>
  <c r="AQ550" i="1" s="1"/>
  <c r="AR550" i="1" s="1"/>
  <c r="AP549" i="1"/>
  <c r="AQ549" i="1" s="1"/>
  <c r="AR549" i="1" s="1"/>
  <c r="AP548" i="1"/>
  <c r="AQ548" i="1" s="1"/>
  <c r="AR548" i="1" s="1"/>
  <c r="AP547" i="1"/>
  <c r="AQ547" i="1" s="1"/>
  <c r="AR547" i="1" s="1"/>
  <c r="AP546" i="1"/>
  <c r="AQ546" i="1" s="1"/>
  <c r="AR546" i="1" s="1"/>
  <c r="AP545" i="1"/>
  <c r="AQ545" i="1" s="1"/>
  <c r="AR545" i="1" s="1"/>
  <c r="AP544" i="1"/>
  <c r="AQ544" i="1" s="1"/>
  <c r="AR544" i="1" s="1"/>
  <c r="AP543" i="1"/>
  <c r="AQ543" i="1" s="1"/>
  <c r="AR543" i="1" s="1"/>
  <c r="AP542" i="1"/>
  <c r="AQ542" i="1" s="1"/>
  <c r="AR542" i="1" s="1"/>
  <c r="AR541" i="1"/>
  <c r="AP541" i="1"/>
  <c r="AR540" i="1"/>
  <c r="AP540" i="1"/>
  <c r="AR539" i="1"/>
  <c r="AP539" i="1"/>
  <c r="AR538" i="1"/>
  <c r="AP538" i="1"/>
  <c r="AP537" i="1"/>
  <c r="AQ537" i="1" s="1"/>
  <c r="AR537" i="1" s="1"/>
  <c r="AP536" i="1"/>
  <c r="AQ536" i="1" s="1"/>
  <c r="AR536" i="1" s="1"/>
  <c r="AP535" i="1"/>
  <c r="AQ535" i="1" s="1"/>
  <c r="AR535" i="1" s="1"/>
  <c r="AP534" i="1"/>
  <c r="AQ534" i="1" s="1"/>
  <c r="AR534" i="1" s="1"/>
  <c r="AP533" i="1"/>
  <c r="AQ533" i="1" s="1"/>
  <c r="AR533" i="1" s="1"/>
  <c r="AP532" i="1"/>
  <c r="AQ532" i="1" s="1"/>
  <c r="AR532" i="1" s="1"/>
  <c r="AP531" i="1"/>
  <c r="AQ531" i="1" s="1"/>
  <c r="AR531" i="1" s="1"/>
  <c r="AP530" i="1"/>
  <c r="AQ530" i="1" s="1"/>
  <c r="AR530" i="1" s="1"/>
  <c r="AP529" i="1"/>
  <c r="AQ529" i="1" s="1"/>
  <c r="AR529" i="1" s="1"/>
  <c r="AP528" i="1"/>
  <c r="AQ528" i="1" s="1"/>
  <c r="AR528" i="1" s="1"/>
  <c r="AP527" i="1"/>
  <c r="AQ527" i="1" s="1"/>
  <c r="AR527" i="1" s="1"/>
  <c r="AP526" i="1"/>
  <c r="AQ526" i="1" s="1"/>
  <c r="AR526" i="1" s="1"/>
  <c r="AP525" i="1"/>
  <c r="AQ525" i="1" s="1"/>
  <c r="AR525" i="1" s="1"/>
  <c r="AP524" i="1"/>
  <c r="AQ524" i="1" s="1"/>
  <c r="AR524" i="1" s="1"/>
  <c r="AP523" i="1"/>
  <c r="AQ523" i="1" s="1"/>
  <c r="AR523" i="1" s="1"/>
  <c r="AP522" i="1"/>
  <c r="AQ522" i="1" s="1"/>
  <c r="AR522" i="1" s="1"/>
  <c r="AP521" i="1"/>
  <c r="AQ521" i="1" s="1"/>
  <c r="AR521" i="1" s="1"/>
  <c r="AP520" i="1"/>
  <c r="AQ520" i="1" s="1"/>
  <c r="AR520" i="1" s="1"/>
  <c r="AP519" i="1"/>
  <c r="AQ519" i="1" s="1"/>
  <c r="AR519" i="1" s="1"/>
  <c r="AP518" i="1"/>
  <c r="AQ518" i="1" s="1"/>
  <c r="AR518" i="1" s="1"/>
  <c r="AP517" i="1"/>
  <c r="AQ517" i="1" s="1"/>
  <c r="AR517" i="1" s="1"/>
  <c r="AP516" i="1"/>
  <c r="AQ516" i="1" s="1"/>
  <c r="AR516" i="1" s="1"/>
  <c r="AP515" i="1"/>
  <c r="AQ515" i="1" s="1"/>
  <c r="AR515" i="1" s="1"/>
  <c r="AP514" i="1"/>
  <c r="AQ514" i="1" s="1"/>
  <c r="AR514" i="1" s="1"/>
  <c r="AP513" i="1"/>
  <c r="AQ513" i="1" s="1"/>
  <c r="AR513" i="1" s="1"/>
  <c r="AP512" i="1"/>
  <c r="AQ512" i="1" s="1"/>
  <c r="AR512" i="1" s="1"/>
  <c r="AP511" i="1"/>
  <c r="AQ511" i="1" s="1"/>
  <c r="AR511" i="1" s="1"/>
  <c r="AP510" i="1"/>
  <c r="AQ510" i="1" s="1"/>
  <c r="AR510" i="1" s="1"/>
  <c r="AP509" i="1"/>
  <c r="AQ509" i="1" s="1"/>
  <c r="AR509" i="1" s="1"/>
  <c r="AP508" i="1"/>
  <c r="AQ508" i="1" s="1"/>
  <c r="AR508" i="1" s="1"/>
  <c r="AP507" i="1"/>
  <c r="AQ507" i="1" s="1"/>
  <c r="AR507" i="1" s="1"/>
  <c r="AP506" i="1"/>
  <c r="AQ506" i="1" s="1"/>
  <c r="AR506" i="1" s="1"/>
  <c r="AP505" i="1"/>
  <c r="AQ505" i="1" s="1"/>
  <c r="AR505" i="1" s="1"/>
  <c r="AP504" i="1"/>
  <c r="AQ504" i="1" s="1"/>
  <c r="AR504" i="1" s="1"/>
  <c r="AP503" i="1"/>
  <c r="AQ503" i="1" s="1"/>
  <c r="AR503" i="1" s="1"/>
  <c r="AP502" i="1"/>
  <c r="AQ502" i="1" s="1"/>
  <c r="AR502" i="1" s="1"/>
  <c r="AP501" i="1"/>
  <c r="AQ501" i="1" s="1"/>
  <c r="AR501" i="1" s="1"/>
  <c r="AP500" i="1"/>
  <c r="AQ500" i="1" s="1"/>
  <c r="AR500" i="1" s="1"/>
  <c r="AP499" i="1"/>
  <c r="AQ499" i="1" s="1"/>
  <c r="AR499" i="1" s="1"/>
  <c r="AP498" i="1"/>
  <c r="AQ498" i="1" s="1"/>
  <c r="AR498" i="1" s="1"/>
  <c r="AP497" i="1"/>
  <c r="AQ497" i="1" s="1"/>
  <c r="AR497" i="1" s="1"/>
  <c r="AP496" i="1"/>
  <c r="AQ496" i="1" s="1"/>
  <c r="AR496" i="1" s="1"/>
  <c r="AP495" i="1"/>
  <c r="AQ495" i="1" s="1"/>
  <c r="AR495" i="1" s="1"/>
  <c r="AP494" i="1"/>
  <c r="AQ494" i="1" s="1"/>
  <c r="AR494" i="1" s="1"/>
  <c r="AP493" i="1"/>
  <c r="AQ493" i="1" s="1"/>
  <c r="AR493" i="1" s="1"/>
  <c r="AP492" i="1"/>
  <c r="AQ492" i="1" s="1"/>
  <c r="AR492" i="1" s="1"/>
  <c r="AP491" i="1"/>
  <c r="AQ491" i="1" s="1"/>
  <c r="AR491" i="1" s="1"/>
  <c r="AP490" i="1"/>
  <c r="AQ490" i="1" s="1"/>
  <c r="AR490" i="1" s="1"/>
  <c r="AP489" i="1"/>
  <c r="AQ489" i="1" s="1"/>
  <c r="AR489" i="1" s="1"/>
  <c r="AP488" i="1"/>
  <c r="AQ488" i="1" s="1"/>
  <c r="AR488" i="1" s="1"/>
  <c r="AQ487" i="1"/>
  <c r="AR487" i="1" s="1"/>
  <c r="AQ486" i="1"/>
  <c r="AR486" i="1" s="1"/>
  <c r="AP485" i="1"/>
  <c r="AQ485" i="1" s="1"/>
  <c r="AR485" i="1" s="1"/>
  <c r="AP484" i="1"/>
  <c r="AQ484" i="1" s="1"/>
  <c r="AR484" i="1" s="1"/>
  <c r="AP483" i="1"/>
  <c r="AQ483" i="1" s="1"/>
  <c r="AR483" i="1" s="1"/>
  <c r="AP482" i="1"/>
  <c r="AQ482" i="1" s="1"/>
  <c r="AR482" i="1" s="1"/>
  <c r="AP481" i="1"/>
  <c r="AQ481" i="1" s="1"/>
  <c r="AR481" i="1" s="1"/>
  <c r="AP480" i="1"/>
  <c r="AQ480" i="1" s="1"/>
  <c r="AR480" i="1" s="1"/>
  <c r="AP479" i="1"/>
  <c r="AQ479" i="1" s="1"/>
  <c r="AR479" i="1" s="1"/>
  <c r="AP478" i="1"/>
  <c r="AQ478" i="1" s="1"/>
  <c r="AR478" i="1" s="1"/>
  <c r="AP477" i="1"/>
  <c r="AQ477" i="1" s="1"/>
  <c r="AR477" i="1" s="1"/>
  <c r="AP476" i="1"/>
  <c r="AQ476" i="1" s="1"/>
  <c r="AR476" i="1" s="1"/>
  <c r="AP475" i="1"/>
  <c r="AQ475" i="1" s="1"/>
  <c r="AR475" i="1" s="1"/>
  <c r="AP474" i="1"/>
  <c r="AQ474" i="1" s="1"/>
  <c r="AR474" i="1" s="1"/>
  <c r="AP473" i="1"/>
  <c r="AQ473" i="1" s="1"/>
  <c r="AR473" i="1" s="1"/>
  <c r="AP472" i="1"/>
  <c r="AQ472" i="1" s="1"/>
  <c r="AR472" i="1" s="1"/>
  <c r="AP471" i="1"/>
  <c r="AQ471" i="1" s="1"/>
  <c r="AR471" i="1" s="1"/>
  <c r="AP470" i="1"/>
  <c r="AQ470" i="1" s="1"/>
  <c r="AR470" i="1" s="1"/>
  <c r="AP469" i="1"/>
  <c r="AQ469" i="1" s="1"/>
  <c r="AR469" i="1" s="1"/>
  <c r="AP468" i="1"/>
  <c r="AQ468" i="1" s="1"/>
  <c r="AR468" i="1" s="1"/>
  <c r="AP467" i="1"/>
  <c r="AQ467" i="1" s="1"/>
  <c r="AR467" i="1" s="1"/>
  <c r="AP466" i="1"/>
  <c r="AQ466" i="1" s="1"/>
  <c r="AR466" i="1" s="1"/>
  <c r="AQ465" i="1"/>
  <c r="AR465" i="1" s="1"/>
  <c r="AQ464" i="1"/>
  <c r="AR464" i="1" s="1"/>
  <c r="AQ463" i="1"/>
  <c r="AR463" i="1" s="1"/>
  <c r="AQ462" i="1"/>
  <c r="AR462" i="1" s="1"/>
  <c r="AP461" i="1"/>
  <c r="AQ461" i="1" s="1"/>
  <c r="AR461" i="1" s="1"/>
  <c r="AP460" i="1"/>
  <c r="AQ460" i="1" s="1"/>
  <c r="AR460" i="1" s="1"/>
  <c r="AP459" i="1"/>
  <c r="AQ459" i="1" s="1"/>
  <c r="AR459" i="1" s="1"/>
  <c r="AP458" i="1"/>
  <c r="AQ458" i="1" s="1"/>
  <c r="AR458" i="1" s="1"/>
  <c r="AP457" i="1"/>
  <c r="AQ457" i="1" s="1"/>
  <c r="AR457" i="1" s="1"/>
  <c r="AP456" i="1"/>
  <c r="AQ456" i="1" s="1"/>
  <c r="AR456" i="1" s="1"/>
  <c r="AP455" i="1"/>
  <c r="AQ455" i="1" s="1"/>
  <c r="AR455" i="1" s="1"/>
  <c r="AP454" i="1"/>
  <c r="AQ454" i="1" s="1"/>
  <c r="AR454" i="1" s="1"/>
  <c r="AP453" i="1"/>
  <c r="AQ453" i="1" s="1"/>
  <c r="AR453" i="1" s="1"/>
  <c r="AQ452" i="1"/>
  <c r="AR452" i="1" s="1"/>
  <c r="AQ451" i="1"/>
  <c r="AR451" i="1" s="1"/>
  <c r="AP450" i="1"/>
  <c r="AQ450" i="1" s="1"/>
  <c r="AR450" i="1" s="1"/>
  <c r="AP449" i="1"/>
  <c r="AQ449" i="1" s="1"/>
  <c r="AR449" i="1" s="1"/>
  <c r="AP448" i="1"/>
  <c r="AQ448" i="1" s="1"/>
  <c r="AR448" i="1" s="1"/>
  <c r="AP447" i="1"/>
  <c r="AQ447" i="1" s="1"/>
  <c r="AR447" i="1" s="1"/>
  <c r="AP446" i="1"/>
  <c r="AQ446" i="1" s="1"/>
  <c r="AR446" i="1" s="1"/>
  <c r="AP445" i="1"/>
  <c r="AQ445" i="1" s="1"/>
  <c r="AR445" i="1" s="1"/>
  <c r="AP444" i="1"/>
  <c r="AQ444" i="1" s="1"/>
  <c r="AR444" i="1" s="1"/>
  <c r="AP443" i="1"/>
  <c r="AQ443" i="1" s="1"/>
  <c r="AR443" i="1" s="1"/>
  <c r="AP442" i="1"/>
  <c r="AQ442" i="1" s="1"/>
  <c r="AR442" i="1" s="1"/>
  <c r="AP441" i="1"/>
  <c r="AQ441" i="1" s="1"/>
  <c r="AR441" i="1" s="1"/>
  <c r="AP440" i="1"/>
  <c r="AQ440" i="1" s="1"/>
  <c r="AR440" i="1" s="1"/>
  <c r="AP439" i="1"/>
  <c r="AQ439" i="1" s="1"/>
  <c r="AR439" i="1" s="1"/>
  <c r="AP438" i="1"/>
  <c r="AQ438" i="1" s="1"/>
  <c r="AR438" i="1" s="1"/>
  <c r="AP437" i="1"/>
  <c r="AQ437" i="1" s="1"/>
  <c r="AR437" i="1" s="1"/>
  <c r="AP436" i="1"/>
  <c r="AQ436" i="1" s="1"/>
  <c r="AR436" i="1" s="1"/>
  <c r="AP435" i="1"/>
  <c r="AQ435" i="1" s="1"/>
  <c r="AR435" i="1" s="1"/>
  <c r="AP434" i="1"/>
  <c r="AQ434" i="1" s="1"/>
  <c r="AR434" i="1" s="1"/>
  <c r="AP433" i="1"/>
  <c r="AQ433" i="1" s="1"/>
  <c r="AR433" i="1" s="1"/>
  <c r="AP432" i="1"/>
  <c r="AQ432" i="1" s="1"/>
  <c r="AR432" i="1" s="1"/>
  <c r="AP431" i="1"/>
  <c r="AQ431" i="1" s="1"/>
  <c r="AR431" i="1" s="1"/>
  <c r="AP430" i="1"/>
  <c r="AQ430" i="1" s="1"/>
  <c r="AR430" i="1" s="1"/>
  <c r="AP429" i="1"/>
  <c r="AQ429" i="1" s="1"/>
  <c r="AR429" i="1" s="1"/>
  <c r="AP428" i="1"/>
  <c r="AQ428" i="1" s="1"/>
  <c r="AR428" i="1" s="1"/>
  <c r="AP427" i="1"/>
  <c r="AQ427" i="1" s="1"/>
  <c r="AR427" i="1" s="1"/>
  <c r="AP426" i="1"/>
  <c r="AQ426" i="1" s="1"/>
  <c r="AR426" i="1" s="1"/>
  <c r="AP425" i="1"/>
  <c r="AQ425" i="1" s="1"/>
  <c r="AR425" i="1" s="1"/>
  <c r="AR424" i="1"/>
  <c r="AP424" i="1"/>
  <c r="AR423" i="1"/>
  <c r="AP423" i="1"/>
  <c r="AP422" i="1"/>
  <c r="AQ422" i="1" s="1"/>
  <c r="AR422" i="1" s="1"/>
  <c r="AP421" i="1"/>
  <c r="AQ421" i="1" s="1"/>
  <c r="AR421" i="1" s="1"/>
  <c r="AP420" i="1"/>
  <c r="AQ420" i="1" s="1"/>
  <c r="AR420" i="1" s="1"/>
  <c r="AP419" i="1"/>
  <c r="AQ419" i="1" s="1"/>
  <c r="AR419" i="1" s="1"/>
  <c r="AP418" i="1"/>
  <c r="AQ418" i="1" s="1"/>
  <c r="AR418" i="1" s="1"/>
  <c r="AP417" i="1"/>
  <c r="AQ417" i="1" s="1"/>
  <c r="AR417" i="1" s="1"/>
  <c r="AP416" i="1"/>
  <c r="AQ416" i="1" s="1"/>
  <c r="AR416" i="1" s="1"/>
  <c r="AP415" i="1"/>
  <c r="AQ415" i="1" s="1"/>
  <c r="AR415" i="1" s="1"/>
  <c r="AP414" i="1"/>
  <c r="AQ414" i="1" s="1"/>
  <c r="AR414" i="1" s="1"/>
  <c r="AP413" i="1"/>
  <c r="AQ413" i="1" s="1"/>
  <c r="AR413" i="1" s="1"/>
  <c r="AP412" i="1"/>
  <c r="AQ412" i="1" s="1"/>
  <c r="AR412" i="1" s="1"/>
  <c r="AP411" i="1"/>
  <c r="AQ411" i="1" s="1"/>
  <c r="AR411" i="1" s="1"/>
  <c r="AP410" i="1"/>
  <c r="AQ410" i="1" s="1"/>
  <c r="AR410" i="1" s="1"/>
  <c r="AP409" i="1"/>
  <c r="AQ409" i="1" s="1"/>
  <c r="AR409" i="1" s="1"/>
  <c r="AP408" i="1"/>
  <c r="AQ408" i="1" s="1"/>
  <c r="AR408" i="1" s="1"/>
  <c r="AP407" i="1"/>
  <c r="AQ407" i="1" s="1"/>
  <c r="AR407" i="1" s="1"/>
  <c r="AP406" i="1"/>
  <c r="AQ406" i="1" s="1"/>
  <c r="AR406" i="1" s="1"/>
  <c r="AP405" i="1"/>
  <c r="AQ405" i="1" s="1"/>
  <c r="AR405" i="1" s="1"/>
  <c r="AP404" i="1"/>
  <c r="AQ404" i="1" s="1"/>
  <c r="AR404" i="1" s="1"/>
  <c r="AP403" i="1"/>
  <c r="AQ403" i="1" s="1"/>
  <c r="AR403" i="1" s="1"/>
  <c r="AR402" i="1"/>
  <c r="AP402" i="1"/>
  <c r="AP401" i="1"/>
  <c r="AQ401" i="1" s="1"/>
  <c r="AR401" i="1" s="1"/>
  <c r="AP400" i="1"/>
  <c r="AQ400" i="1" s="1"/>
  <c r="AR400" i="1" s="1"/>
  <c r="AP399" i="1"/>
  <c r="AQ399" i="1" s="1"/>
  <c r="AR399" i="1" s="1"/>
  <c r="AP398" i="1"/>
  <c r="AQ398" i="1" s="1"/>
  <c r="AR398" i="1" s="1"/>
  <c r="AP397" i="1"/>
  <c r="AQ397" i="1" s="1"/>
  <c r="AR397" i="1" s="1"/>
  <c r="AP396" i="1"/>
  <c r="AQ396" i="1" s="1"/>
  <c r="AR396" i="1" s="1"/>
  <c r="AP395" i="1"/>
  <c r="AQ395" i="1" s="1"/>
  <c r="AR395" i="1" s="1"/>
  <c r="AP394" i="1"/>
  <c r="AQ394" i="1" s="1"/>
  <c r="AR394" i="1" s="1"/>
  <c r="AP393" i="1"/>
  <c r="AQ393" i="1" s="1"/>
  <c r="AR393" i="1" s="1"/>
  <c r="AP392" i="1"/>
  <c r="AQ392" i="1" s="1"/>
  <c r="AR392" i="1" s="1"/>
  <c r="AP391" i="1"/>
  <c r="AQ391" i="1" s="1"/>
  <c r="AR391" i="1" s="1"/>
  <c r="AP390" i="1"/>
  <c r="AQ390" i="1" s="1"/>
  <c r="AR390" i="1" s="1"/>
  <c r="AP389" i="1"/>
  <c r="AQ389" i="1" s="1"/>
  <c r="AR389" i="1" s="1"/>
  <c r="AP388" i="1"/>
  <c r="AQ388" i="1" s="1"/>
  <c r="AR388" i="1" s="1"/>
  <c r="AP387" i="1"/>
  <c r="AQ387" i="1" s="1"/>
  <c r="AR387" i="1" s="1"/>
  <c r="AP386" i="1"/>
  <c r="AQ386" i="1" s="1"/>
  <c r="AR386" i="1" s="1"/>
  <c r="AP385" i="1"/>
  <c r="AQ385" i="1" s="1"/>
  <c r="AR385" i="1" s="1"/>
  <c r="AP384" i="1"/>
  <c r="AQ384" i="1" s="1"/>
  <c r="AR384" i="1" s="1"/>
  <c r="AP383" i="1"/>
  <c r="AQ383" i="1" s="1"/>
  <c r="AR383" i="1" s="1"/>
  <c r="AP382" i="1"/>
  <c r="AQ382" i="1" s="1"/>
  <c r="AR382" i="1" s="1"/>
  <c r="AP381" i="1"/>
  <c r="AQ381" i="1" s="1"/>
  <c r="AR381" i="1" s="1"/>
  <c r="AP380" i="1"/>
  <c r="AQ380" i="1" s="1"/>
  <c r="AR380" i="1" s="1"/>
  <c r="AP379" i="1"/>
  <c r="AQ379" i="1" s="1"/>
  <c r="AR379" i="1" s="1"/>
  <c r="AP378" i="1"/>
  <c r="AQ378" i="1" s="1"/>
  <c r="AR378" i="1" s="1"/>
  <c r="AP377" i="1"/>
  <c r="AQ377" i="1" s="1"/>
  <c r="AR377" i="1" s="1"/>
  <c r="AP376" i="1"/>
  <c r="AQ376" i="1" s="1"/>
  <c r="AR376" i="1" s="1"/>
  <c r="AP375" i="1"/>
  <c r="AQ375" i="1" s="1"/>
  <c r="AR375" i="1" s="1"/>
  <c r="AP374" i="1"/>
  <c r="AQ374" i="1" s="1"/>
  <c r="AR374" i="1" s="1"/>
  <c r="AP373" i="1"/>
  <c r="AQ373" i="1" s="1"/>
  <c r="AR373" i="1" s="1"/>
  <c r="AP372" i="1"/>
  <c r="AQ372" i="1" s="1"/>
  <c r="AR372" i="1" s="1"/>
  <c r="AP371" i="1"/>
  <c r="AQ371" i="1" s="1"/>
  <c r="AR371" i="1" s="1"/>
  <c r="AP370" i="1"/>
  <c r="AQ370" i="1" s="1"/>
  <c r="AR370" i="1" s="1"/>
  <c r="AP369" i="1"/>
  <c r="AQ369" i="1" s="1"/>
  <c r="AR369" i="1" s="1"/>
  <c r="AP368" i="1"/>
  <c r="AQ368" i="1" s="1"/>
  <c r="AR368" i="1" s="1"/>
  <c r="AP367" i="1"/>
  <c r="AQ367" i="1" s="1"/>
  <c r="AR367" i="1" s="1"/>
  <c r="AP366" i="1"/>
  <c r="AQ366" i="1" s="1"/>
  <c r="AR366" i="1" s="1"/>
  <c r="AP365" i="1"/>
  <c r="AQ365" i="1" s="1"/>
  <c r="AR365" i="1" s="1"/>
  <c r="AP364" i="1"/>
  <c r="AQ364" i="1" s="1"/>
  <c r="AR364" i="1" s="1"/>
  <c r="AP363" i="1"/>
  <c r="AQ363" i="1" s="1"/>
  <c r="AR363" i="1" s="1"/>
  <c r="AP362" i="1"/>
  <c r="AQ362" i="1" s="1"/>
  <c r="AR362" i="1" s="1"/>
  <c r="AP361" i="1"/>
  <c r="AQ361" i="1" s="1"/>
  <c r="AR361" i="1" s="1"/>
  <c r="AP360" i="1"/>
  <c r="AQ360" i="1" s="1"/>
  <c r="AR360" i="1" s="1"/>
  <c r="AP359" i="1"/>
  <c r="AQ359" i="1" s="1"/>
  <c r="AR359" i="1" s="1"/>
  <c r="AP358" i="1"/>
  <c r="AQ358" i="1" s="1"/>
  <c r="AR358" i="1" s="1"/>
  <c r="AP357" i="1"/>
  <c r="AQ357" i="1" s="1"/>
  <c r="AR357" i="1" s="1"/>
  <c r="AP356" i="1"/>
  <c r="AQ356" i="1" s="1"/>
  <c r="AR356" i="1" s="1"/>
  <c r="AP355" i="1"/>
  <c r="AQ355" i="1" s="1"/>
  <c r="AR355" i="1" s="1"/>
  <c r="AP354" i="1"/>
  <c r="AQ354" i="1" s="1"/>
  <c r="AR354" i="1" s="1"/>
  <c r="AP353" i="1"/>
  <c r="AQ353" i="1" s="1"/>
  <c r="AR353" i="1" s="1"/>
  <c r="AP352" i="1"/>
  <c r="AQ352" i="1" s="1"/>
  <c r="AR352" i="1" s="1"/>
  <c r="AP351" i="1"/>
  <c r="AQ351" i="1" s="1"/>
  <c r="AR351" i="1" s="1"/>
  <c r="AP350" i="1"/>
  <c r="AQ350" i="1" s="1"/>
  <c r="AR350" i="1" s="1"/>
  <c r="AP349" i="1"/>
  <c r="AQ349" i="1" s="1"/>
  <c r="AR349" i="1" s="1"/>
  <c r="AR348" i="1"/>
  <c r="AP348" i="1"/>
  <c r="AP347" i="1"/>
  <c r="AQ347" i="1" s="1"/>
  <c r="AR347" i="1" s="1"/>
  <c r="AP346" i="1"/>
  <c r="AQ346" i="1" s="1"/>
  <c r="AR346" i="1" s="1"/>
  <c r="AP345" i="1"/>
  <c r="AQ345" i="1" s="1"/>
  <c r="AR345" i="1" s="1"/>
  <c r="AP344" i="1"/>
  <c r="AQ344" i="1" s="1"/>
  <c r="AR344" i="1" s="1"/>
  <c r="AP343" i="1"/>
  <c r="AQ343" i="1" s="1"/>
  <c r="AR343" i="1" s="1"/>
  <c r="AP342" i="1"/>
  <c r="AQ342" i="1" s="1"/>
  <c r="AR342" i="1" s="1"/>
  <c r="AP341" i="1"/>
  <c r="AQ341" i="1" s="1"/>
  <c r="AR341" i="1" s="1"/>
  <c r="AP340" i="1"/>
  <c r="AQ340" i="1" s="1"/>
  <c r="AR340" i="1" s="1"/>
  <c r="AP339" i="1"/>
  <c r="AQ339" i="1" s="1"/>
  <c r="AR339" i="1" s="1"/>
  <c r="AP338" i="1"/>
  <c r="AQ338" i="1" s="1"/>
  <c r="AR338" i="1" s="1"/>
  <c r="AP337" i="1"/>
  <c r="AQ337" i="1" s="1"/>
  <c r="AR337" i="1" s="1"/>
  <c r="AP336" i="1"/>
  <c r="AQ336" i="1" s="1"/>
  <c r="AR336" i="1" s="1"/>
  <c r="AP335" i="1"/>
  <c r="AQ335" i="1" s="1"/>
  <c r="AR335" i="1" s="1"/>
  <c r="AP334" i="1"/>
  <c r="AQ334" i="1" s="1"/>
  <c r="AR334" i="1" s="1"/>
  <c r="AP333" i="1"/>
  <c r="AQ333" i="1" s="1"/>
  <c r="AR333" i="1" s="1"/>
  <c r="AP332" i="1"/>
  <c r="AQ332" i="1" s="1"/>
  <c r="AR332" i="1" s="1"/>
  <c r="AP331" i="1"/>
  <c r="AQ331" i="1" s="1"/>
  <c r="AR331" i="1" s="1"/>
  <c r="AP330" i="1"/>
  <c r="AQ330" i="1" s="1"/>
  <c r="AR330" i="1" s="1"/>
  <c r="AP329" i="1"/>
  <c r="AQ329" i="1" s="1"/>
  <c r="AR329" i="1" s="1"/>
  <c r="AP328" i="1"/>
  <c r="AQ328" i="1" s="1"/>
  <c r="AR328" i="1" s="1"/>
  <c r="AP327" i="1"/>
  <c r="AQ327" i="1" s="1"/>
  <c r="AR327" i="1" s="1"/>
  <c r="AP326" i="1"/>
  <c r="AQ326" i="1" s="1"/>
  <c r="AR326" i="1" s="1"/>
  <c r="AP325" i="1"/>
  <c r="AQ325" i="1" s="1"/>
  <c r="AR325" i="1" s="1"/>
  <c r="AP324" i="1"/>
  <c r="AQ324" i="1" s="1"/>
  <c r="AR324" i="1" s="1"/>
  <c r="AP323" i="1"/>
  <c r="AQ323" i="1" s="1"/>
  <c r="AR323" i="1" s="1"/>
  <c r="AP322" i="1"/>
  <c r="AQ322" i="1" s="1"/>
  <c r="AR322" i="1" s="1"/>
  <c r="AP321" i="1"/>
  <c r="AQ321" i="1" s="1"/>
  <c r="AR321" i="1" s="1"/>
  <c r="AP320" i="1"/>
  <c r="AQ320" i="1" s="1"/>
  <c r="AR320" i="1" s="1"/>
  <c r="AP319" i="1"/>
  <c r="AQ319" i="1" s="1"/>
  <c r="AR319" i="1" s="1"/>
  <c r="AP318" i="1"/>
  <c r="AQ318" i="1" s="1"/>
  <c r="AR318" i="1" s="1"/>
  <c r="AP317" i="1"/>
  <c r="AQ317" i="1" s="1"/>
  <c r="AR317" i="1" s="1"/>
  <c r="AP316" i="1"/>
  <c r="AQ316" i="1" s="1"/>
  <c r="AR316" i="1" s="1"/>
  <c r="AP315" i="1"/>
  <c r="AQ315" i="1" s="1"/>
  <c r="AR315" i="1" s="1"/>
  <c r="AP314" i="1"/>
  <c r="AQ314" i="1" s="1"/>
  <c r="AR314" i="1" s="1"/>
  <c r="AP313" i="1"/>
  <c r="AQ313" i="1" s="1"/>
  <c r="AR313" i="1" s="1"/>
  <c r="AR312" i="1"/>
  <c r="AP312" i="1"/>
  <c r="AP311" i="1"/>
  <c r="AQ311" i="1" s="1"/>
  <c r="AR311" i="1" s="1"/>
  <c r="AP310" i="1"/>
  <c r="AQ310" i="1" s="1"/>
  <c r="AR310" i="1" s="1"/>
  <c r="AP309" i="1"/>
  <c r="AQ309" i="1" s="1"/>
  <c r="AR309" i="1" s="1"/>
  <c r="AP308" i="1"/>
  <c r="AQ308" i="1" s="1"/>
  <c r="AR308" i="1" s="1"/>
  <c r="AP307" i="1"/>
  <c r="AQ307" i="1" s="1"/>
  <c r="AR307" i="1" s="1"/>
  <c r="AP306" i="1"/>
  <c r="AQ306" i="1" s="1"/>
  <c r="AR306" i="1" s="1"/>
  <c r="AP305" i="1"/>
  <c r="AQ305" i="1" s="1"/>
  <c r="AR305" i="1" s="1"/>
  <c r="AP304" i="1"/>
  <c r="AQ304" i="1" s="1"/>
  <c r="AR304" i="1" s="1"/>
  <c r="AP303" i="1"/>
  <c r="AQ303" i="1" s="1"/>
  <c r="AR303" i="1" s="1"/>
  <c r="AP302" i="1"/>
  <c r="AQ302" i="1" s="1"/>
  <c r="AR302" i="1" s="1"/>
  <c r="AP301" i="1"/>
  <c r="AQ301" i="1" s="1"/>
  <c r="AR301" i="1" s="1"/>
  <c r="AP300" i="1"/>
  <c r="AQ300" i="1" s="1"/>
  <c r="AP299" i="1"/>
  <c r="AQ299" i="1" s="1"/>
  <c r="AR299" i="1" s="1"/>
  <c r="AP298" i="1"/>
  <c r="AQ298" i="1" s="1"/>
  <c r="AR298" i="1" s="1"/>
  <c r="AP297" i="1"/>
  <c r="AQ297" i="1" s="1"/>
  <c r="AR297" i="1" s="1"/>
  <c r="AP296" i="1"/>
  <c r="AQ296" i="1" s="1"/>
  <c r="AR296" i="1" s="1"/>
  <c r="AP295" i="1"/>
  <c r="AQ295" i="1" s="1"/>
  <c r="AR295" i="1" s="1"/>
  <c r="AP294" i="1"/>
  <c r="AQ294" i="1" s="1"/>
  <c r="AR294" i="1" s="1"/>
  <c r="AP293" i="1"/>
  <c r="AQ293" i="1" s="1"/>
  <c r="AR293" i="1" s="1"/>
  <c r="AP292" i="1"/>
  <c r="AQ292" i="1" s="1"/>
  <c r="AR292" i="1" s="1"/>
  <c r="AP291" i="1"/>
  <c r="AQ291" i="1" s="1"/>
  <c r="AR291" i="1" s="1"/>
  <c r="AP290" i="1"/>
  <c r="AQ290" i="1" s="1"/>
  <c r="AR290" i="1" s="1"/>
  <c r="AP289" i="1"/>
  <c r="AQ289" i="1" s="1"/>
  <c r="AR289" i="1" s="1"/>
  <c r="AP288" i="1"/>
  <c r="AQ288" i="1" s="1"/>
  <c r="AR288" i="1" s="1"/>
  <c r="AP287" i="1"/>
  <c r="AQ287" i="1" s="1"/>
  <c r="AR287" i="1" s="1"/>
  <c r="AP286" i="1"/>
  <c r="AQ286" i="1" s="1"/>
  <c r="AR286" i="1" s="1"/>
  <c r="AP285" i="1"/>
  <c r="AQ285" i="1" s="1"/>
  <c r="AR285" i="1" s="1"/>
  <c r="AP283" i="1"/>
  <c r="AQ283" i="1" s="1"/>
  <c r="AR283" i="1" s="1"/>
  <c r="AP282" i="1"/>
  <c r="AQ282" i="1" s="1"/>
  <c r="AR282" i="1" s="1"/>
  <c r="AP281" i="1"/>
  <c r="AQ281" i="1" s="1"/>
  <c r="AR281" i="1" s="1"/>
  <c r="AP280" i="1"/>
  <c r="AQ280" i="1" s="1"/>
  <c r="AR280" i="1" s="1"/>
  <c r="AP279" i="1"/>
  <c r="AQ279" i="1" s="1"/>
  <c r="AR279" i="1" s="1"/>
  <c r="AP278" i="1"/>
  <c r="AQ278" i="1" s="1"/>
  <c r="AR278" i="1" s="1"/>
  <c r="AP277" i="1"/>
  <c r="AQ277" i="1" s="1"/>
  <c r="AR277" i="1" s="1"/>
  <c r="AP276" i="1"/>
  <c r="AQ276" i="1" s="1"/>
  <c r="AR276" i="1" s="1"/>
  <c r="AP275" i="1"/>
  <c r="AQ275" i="1" s="1"/>
  <c r="AR275" i="1" s="1"/>
  <c r="AP274" i="1"/>
  <c r="AQ274" i="1" s="1"/>
  <c r="AR274" i="1" s="1"/>
  <c r="AP273" i="1"/>
  <c r="AQ273" i="1" s="1"/>
  <c r="AR273" i="1" s="1"/>
  <c r="AP272" i="1"/>
  <c r="AQ272" i="1" s="1"/>
  <c r="AR272" i="1" s="1"/>
  <c r="AP271" i="1"/>
  <c r="AQ271" i="1" s="1"/>
  <c r="AR271" i="1" s="1"/>
  <c r="AP270" i="1"/>
  <c r="AQ270" i="1" s="1"/>
  <c r="AR270" i="1" s="1"/>
  <c r="AP269" i="1"/>
  <c r="AQ269" i="1" s="1"/>
  <c r="AR269" i="1" s="1"/>
  <c r="AP268" i="1"/>
  <c r="AQ268" i="1" s="1"/>
  <c r="AR268" i="1" s="1"/>
  <c r="AP267" i="1"/>
  <c r="AQ267" i="1" s="1"/>
  <c r="AR267" i="1" s="1"/>
  <c r="AP266" i="1"/>
  <c r="AQ266" i="1" s="1"/>
  <c r="AR266" i="1" s="1"/>
  <c r="AP265" i="1"/>
  <c r="AQ265" i="1" s="1"/>
  <c r="AR265" i="1" s="1"/>
  <c r="AP264" i="1"/>
  <c r="AQ264" i="1" s="1"/>
  <c r="AR264" i="1" s="1"/>
  <c r="AP263" i="1"/>
  <c r="AQ263" i="1" s="1"/>
  <c r="AR263" i="1" s="1"/>
  <c r="AP262" i="1"/>
  <c r="AQ262" i="1" s="1"/>
  <c r="AR262" i="1" s="1"/>
  <c r="AP261" i="1"/>
  <c r="AQ261" i="1" s="1"/>
  <c r="AR261" i="1" s="1"/>
  <c r="AP260" i="1"/>
  <c r="AQ260" i="1" s="1"/>
  <c r="AR260" i="1" s="1"/>
  <c r="AP259" i="1"/>
  <c r="AQ259" i="1" s="1"/>
  <c r="AR259" i="1" s="1"/>
  <c r="AP258" i="1"/>
  <c r="AQ258" i="1" s="1"/>
  <c r="AR258" i="1" s="1"/>
  <c r="AP257" i="1"/>
  <c r="AQ257" i="1" s="1"/>
  <c r="AR257" i="1" s="1"/>
  <c r="AP256" i="1"/>
  <c r="AQ256" i="1" s="1"/>
  <c r="AR256" i="1" s="1"/>
  <c r="AP255" i="1"/>
  <c r="AQ255" i="1" s="1"/>
  <c r="AR255" i="1" s="1"/>
  <c r="AP254" i="1"/>
  <c r="AQ254" i="1" s="1"/>
  <c r="AR254" i="1" s="1"/>
  <c r="AP253" i="1"/>
  <c r="AQ253" i="1" s="1"/>
  <c r="AR253" i="1" s="1"/>
  <c r="AP252" i="1"/>
  <c r="AQ252" i="1" s="1"/>
  <c r="AR252" i="1" s="1"/>
  <c r="AP251" i="1"/>
  <c r="AQ251" i="1" s="1"/>
  <c r="AR251" i="1" s="1"/>
  <c r="AP250" i="1"/>
  <c r="AQ250" i="1" s="1"/>
  <c r="AR250" i="1" s="1"/>
  <c r="AP249" i="1"/>
  <c r="AQ249" i="1" s="1"/>
  <c r="AR249" i="1" s="1"/>
  <c r="AP248" i="1"/>
  <c r="AQ248" i="1" s="1"/>
  <c r="AR248" i="1" s="1"/>
  <c r="AP247" i="1"/>
  <c r="AQ247" i="1" s="1"/>
  <c r="AR247" i="1" s="1"/>
  <c r="AP246" i="1"/>
  <c r="AQ246" i="1" s="1"/>
  <c r="AR246" i="1" s="1"/>
  <c r="AP245" i="1"/>
  <c r="AQ245" i="1" s="1"/>
  <c r="AR245" i="1" s="1"/>
  <c r="AP244" i="1"/>
  <c r="AQ244" i="1" s="1"/>
  <c r="AR244" i="1" s="1"/>
  <c r="AP243" i="1"/>
  <c r="AQ243" i="1" s="1"/>
  <c r="AR243" i="1" s="1"/>
  <c r="AP242" i="1"/>
  <c r="AQ242" i="1" s="1"/>
  <c r="AR242" i="1" s="1"/>
  <c r="AP241" i="1"/>
  <c r="AQ241" i="1" s="1"/>
  <c r="AR241" i="1" s="1"/>
  <c r="AP240" i="1"/>
  <c r="AQ240" i="1" s="1"/>
  <c r="AR240" i="1" s="1"/>
  <c r="AP239" i="1"/>
  <c r="AQ239" i="1" s="1"/>
  <c r="AR239" i="1" s="1"/>
  <c r="AP238" i="1"/>
  <c r="AQ238" i="1" s="1"/>
  <c r="AR238" i="1" s="1"/>
  <c r="AP237" i="1"/>
  <c r="AQ237" i="1" s="1"/>
  <c r="AR237" i="1" s="1"/>
  <c r="AP236" i="1"/>
  <c r="AQ236" i="1" s="1"/>
  <c r="AR236" i="1" s="1"/>
  <c r="AP235" i="1"/>
  <c r="AQ235" i="1" s="1"/>
  <c r="AR235" i="1" s="1"/>
  <c r="AP234" i="1"/>
  <c r="AQ234" i="1" s="1"/>
  <c r="AR234" i="1" s="1"/>
  <c r="AP233" i="1"/>
  <c r="AQ233" i="1" s="1"/>
  <c r="AR233" i="1" s="1"/>
  <c r="AP232" i="1"/>
  <c r="AQ232" i="1" s="1"/>
  <c r="AR232" i="1" s="1"/>
  <c r="AP231" i="1"/>
  <c r="AQ231" i="1" s="1"/>
  <c r="AR231" i="1" s="1"/>
  <c r="AP230" i="1"/>
  <c r="AQ230" i="1" s="1"/>
  <c r="AR230" i="1" s="1"/>
  <c r="AP229" i="1"/>
  <c r="AQ229" i="1" s="1"/>
  <c r="AR229" i="1" s="1"/>
  <c r="AP228" i="1"/>
  <c r="AQ228" i="1" s="1"/>
  <c r="AR228" i="1" s="1"/>
  <c r="AP227" i="1"/>
  <c r="AQ227" i="1" s="1"/>
  <c r="AR227" i="1" s="1"/>
  <c r="AP226" i="1"/>
  <c r="AQ226" i="1" s="1"/>
  <c r="AR226" i="1" s="1"/>
  <c r="AP225" i="1"/>
  <c r="AQ225" i="1" s="1"/>
  <c r="AR225" i="1" s="1"/>
  <c r="AP224" i="1"/>
  <c r="AQ224" i="1" s="1"/>
  <c r="AR224" i="1" s="1"/>
  <c r="AP223" i="1"/>
  <c r="AQ223" i="1" s="1"/>
  <c r="AR223" i="1" s="1"/>
  <c r="AP222" i="1"/>
  <c r="AQ222" i="1" s="1"/>
  <c r="AR222" i="1" s="1"/>
  <c r="AP221" i="1"/>
  <c r="AQ221" i="1" s="1"/>
  <c r="AR221" i="1" s="1"/>
  <c r="AP220" i="1"/>
  <c r="AQ220" i="1" s="1"/>
  <c r="AR220" i="1" s="1"/>
  <c r="AP219" i="1"/>
  <c r="AQ219" i="1" s="1"/>
  <c r="AR219" i="1" s="1"/>
  <c r="AP218" i="1"/>
  <c r="AQ218" i="1" s="1"/>
  <c r="AR218" i="1" s="1"/>
  <c r="AP217" i="1"/>
  <c r="AQ217" i="1" s="1"/>
  <c r="AR217" i="1" s="1"/>
  <c r="AP216" i="1"/>
  <c r="AQ216" i="1" s="1"/>
  <c r="AR216" i="1" s="1"/>
  <c r="AP215" i="1"/>
  <c r="AQ215" i="1" s="1"/>
  <c r="AR215" i="1" s="1"/>
  <c r="AP214" i="1"/>
  <c r="AQ214" i="1" s="1"/>
  <c r="AR214" i="1" s="1"/>
  <c r="AP213" i="1"/>
  <c r="AQ213" i="1" s="1"/>
  <c r="AR213" i="1" s="1"/>
  <c r="AP212" i="1"/>
  <c r="AQ212" i="1" s="1"/>
  <c r="AR212" i="1" s="1"/>
  <c r="AP211" i="1"/>
  <c r="AQ211" i="1" s="1"/>
  <c r="AR211" i="1" s="1"/>
  <c r="AP210" i="1"/>
  <c r="AQ210" i="1" s="1"/>
  <c r="AR210" i="1" s="1"/>
  <c r="AP209" i="1"/>
  <c r="AQ209" i="1" s="1"/>
  <c r="AR209" i="1" s="1"/>
  <c r="AP208" i="1"/>
  <c r="AQ208" i="1" s="1"/>
  <c r="AR208" i="1" s="1"/>
  <c r="AP207" i="1"/>
  <c r="AQ207" i="1" s="1"/>
  <c r="AR207" i="1" s="1"/>
  <c r="AP206" i="1"/>
  <c r="AQ206" i="1" s="1"/>
  <c r="AR206" i="1" s="1"/>
  <c r="AP205" i="1"/>
  <c r="AQ205" i="1" s="1"/>
  <c r="AR205" i="1" s="1"/>
  <c r="AP204" i="1"/>
  <c r="AQ204" i="1" s="1"/>
  <c r="AR204" i="1" s="1"/>
  <c r="AP203" i="1"/>
  <c r="AQ203" i="1" s="1"/>
  <c r="AR203" i="1" s="1"/>
  <c r="AP202" i="1"/>
  <c r="AQ202" i="1" s="1"/>
  <c r="AR202" i="1" s="1"/>
  <c r="AP201" i="1"/>
  <c r="AQ201" i="1" s="1"/>
  <c r="AR201" i="1" s="1"/>
  <c r="AP200" i="1"/>
  <c r="AQ200" i="1" s="1"/>
  <c r="AR200" i="1" s="1"/>
  <c r="AP199" i="1"/>
  <c r="AQ199" i="1" s="1"/>
  <c r="AR199" i="1" s="1"/>
  <c r="AP198" i="1"/>
  <c r="AQ198" i="1" s="1"/>
  <c r="AR198" i="1" s="1"/>
  <c r="AP197" i="1"/>
  <c r="AQ197" i="1" s="1"/>
  <c r="AR197" i="1" s="1"/>
  <c r="AP196" i="1"/>
  <c r="AQ196" i="1" s="1"/>
  <c r="AR196" i="1" s="1"/>
  <c r="AP195" i="1"/>
  <c r="AQ195" i="1" s="1"/>
  <c r="AR195" i="1" s="1"/>
  <c r="AP194" i="1"/>
  <c r="AQ194" i="1" s="1"/>
  <c r="AR194" i="1" s="1"/>
  <c r="AP193" i="1"/>
  <c r="AQ193" i="1" s="1"/>
  <c r="AR193" i="1" s="1"/>
  <c r="AP192" i="1"/>
  <c r="AQ192" i="1" s="1"/>
  <c r="AR192" i="1" s="1"/>
  <c r="AP191" i="1"/>
  <c r="AQ191" i="1" s="1"/>
  <c r="AR191" i="1" s="1"/>
  <c r="AP190" i="1"/>
  <c r="AQ190" i="1" s="1"/>
  <c r="AR190" i="1" s="1"/>
  <c r="AP189" i="1"/>
  <c r="AQ189" i="1" s="1"/>
  <c r="AR189" i="1" s="1"/>
  <c r="AP188" i="1"/>
  <c r="AQ188" i="1" s="1"/>
  <c r="AR188" i="1" s="1"/>
  <c r="AP187" i="1"/>
  <c r="AQ187" i="1" s="1"/>
  <c r="AR187" i="1" s="1"/>
  <c r="AP186" i="1"/>
  <c r="AQ186" i="1" s="1"/>
  <c r="AR186" i="1" s="1"/>
  <c r="AP185" i="1"/>
  <c r="AQ185" i="1" s="1"/>
  <c r="AR185" i="1" s="1"/>
  <c r="AP184" i="1"/>
  <c r="AQ184" i="1" s="1"/>
  <c r="AR184" i="1" s="1"/>
  <c r="AP183" i="1"/>
  <c r="AQ183" i="1" s="1"/>
  <c r="AR183" i="1" s="1"/>
  <c r="AP182" i="1"/>
  <c r="AQ182" i="1" s="1"/>
  <c r="AR182" i="1" s="1"/>
  <c r="AP181" i="1"/>
  <c r="AQ181" i="1" s="1"/>
  <c r="AR181" i="1" s="1"/>
  <c r="AP180" i="1"/>
  <c r="AQ180" i="1" s="1"/>
  <c r="AR180" i="1" s="1"/>
  <c r="AP179" i="1"/>
  <c r="AQ179" i="1" s="1"/>
  <c r="AR179" i="1" s="1"/>
  <c r="AP178" i="1"/>
  <c r="AQ178" i="1" s="1"/>
  <c r="AR178" i="1" s="1"/>
  <c r="AP177" i="1"/>
  <c r="AQ177" i="1" s="1"/>
  <c r="AR177" i="1" s="1"/>
  <c r="AP176" i="1"/>
  <c r="AQ176" i="1" s="1"/>
  <c r="AR176" i="1" s="1"/>
  <c r="AP175" i="1"/>
  <c r="AQ175" i="1" s="1"/>
  <c r="AR175" i="1" s="1"/>
  <c r="AP174" i="1"/>
  <c r="AQ174" i="1" s="1"/>
  <c r="AR174" i="1" s="1"/>
  <c r="AP173" i="1"/>
  <c r="AQ173" i="1" s="1"/>
  <c r="AR173" i="1" s="1"/>
  <c r="AP172" i="1"/>
  <c r="AQ172" i="1" s="1"/>
  <c r="AR172" i="1" s="1"/>
  <c r="AP171" i="1"/>
  <c r="AQ171" i="1" s="1"/>
  <c r="AR171" i="1" s="1"/>
  <c r="AP170" i="1"/>
  <c r="AQ170" i="1" s="1"/>
  <c r="AR170" i="1" s="1"/>
  <c r="AP169" i="1"/>
  <c r="AQ169" i="1" s="1"/>
  <c r="AR169" i="1" s="1"/>
  <c r="AP168" i="1"/>
  <c r="AQ168" i="1" s="1"/>
  <c r="AR168" i="1" s="1"/>
  <c r="AP167" i="1"/>
  <c r="AQ167" i="1" s="1"/>
  <c r="AR167" i="1" s="1"/>
  <c r="AP166" i="1"/>
  <c r="AQ166" i="1" s="1"/>
  <c r="AR166" i="1" s="1"/>
  <c r="AP165" i="1"/>
  <c r="AQ165" i="1" s="1"/>
  <c r="AR165" i="1" s="1"/>
  <c r="AP164" i="1"/>
  <c r="AQ164" i="1" s="1"/>
  <c r="AR164" i="1" s="1"/>
  <c r="AP163" i="1"/>
  <c r="AQ163" i="1" s="1"/>
  <c r="AR163" i="1" s="1"/>
  <c r="AP162" i="1"/>
  <c r="AQ162" i="1" s="1"/>
  <c r="AR162" i="1" s="1"/>
  <c r="AP161" i="1"/>
  <c r="AQ161" i="1" s="1"/>
  <c r="AR161" i="1" s="1"/>
  <c r="AP160" i="1"/>
  <c r="AQ160" i="1" s="1"/>
  <c r="AR160" i="1" s="1"/>
  <c r="AP159" i="1"/>
  <c r="AQ159" i="1" s="1"/>
  <c r="AR159" i="1" s="1"/>
  <c r="AP158" i="1"/>
  <c r="AQ158" i="1" s="1"/>
  <c r="AR158" i="1" s="1"/>
  <c r="AP157" i="1"/>
  <c r="AQ157" i="1" s="1"/>
  <c r="AR157" i="1" s="1"/>
  <c r="AP156" i="1"/>
  <c r="AQ156" i="1" s="1"/>
  <c r="AR156" i="1" s="1"/>
  <c r="AP155" i="1"/>
  <c r="AQ155" i="1" s="1"/>
  <c r="AR155" i="1" s="1"/>
  <c r="AP154" i="1"/>
  <c r="AQ154" i="1" s="1"/>
  <c r="AR154" i="1" s="1"/>
  <c r="AP153" i="1"/>
  <c r="AQ153" i="1" s="1"/>
  <c r="AR153" i="1" s="1"/>
  <c r="AP152" i="1"/>
  <c r="AQ152" i="1" s="1"/>
  <c r="AR152" i="1" s="1"/>
  <c r="AP151" i="1"/>
  <c r="AQ151" i="1" s="1"/>
  <c r="AR151" i="1" s="1"/>
  <c r="AP150" i="1"/>
  <c r="AQ150" i="1" s="1"/>
  <c r="AR150" i="1" s="1"/>
  <c r="AP149" i="1"/>
  <c r="AQ149" i="1" s="1"/>
  <c r="AR149" i="1" s="1"/>
  <c r="AP148" i="1"/>
  <c r="AQ148" i="1" s="1"/>
  <c r="AR148" i="1" s="1"/>
  <c r="AP147" i="1"/>
  <c r="AQ147" i="1" s="1"/>
  <c r="AR147" i="1" s="1"/>
  <c r="AP146" i="1"/>
  <c r="AQ146" i="1" s="1"/>
  <c r="AR146" i="1" s="1"/>
  <c r="AP145" i="1"/>
  <c r="AQ145" i="1" s="1"/>
  <c r="AR145" i="1" s="1"/>
  <c r="AP144" i="1"/>
  <c r="AQ144" i="1" s="1"/>
  <c r="AR144" i="1" s="1"/>
  <c r="AP143" i="1"/>
  <c r="AQ143" i="1" s="1"/>
  <c r="AR143" i="1" s="1"/>
  <c r="AP142" i="1"/>
  <c r="AQ142" i="1" s="1"/>
  <c r="AR142" i="1" s="1"/>
  <c r="AP141" i="1"/>
  <c r="AQ141" i="1" s="1"/>
  <c r="AR141" i="1" s="1"/>
  <c r="AP140" i="1"/>
  <c r="AQ140" i="1" s="1"/>
  <c r="AR140" i="1" s="1"/>
  <c r="AP139" i="1"/>
  <c r="AQ139" i="1" s="1"/>
  <c r="AR139" i="1" s="1"/>
  <c r="AP138" i="1"/>
  <c r="AQ138" i="1" s="1"/>
  <c r="AR138" i="1" s="1"/>
  <c r="AP137" i="1"/>
  <c r="AQ137" i="1" s="1"/>
  <c r="AR137" i="1" s="1"/>
  <c r="AP136" i="1"/>
  <c r="AQ136" i="1" s="1"/>
  <c r="AR136" i="1" s="1"/>
  <c r="AP135" i="1"/>
  <c r="AQ135" i="1" s="1"/>
  <c r="AR135" i="1" s="1"/>
  <c r="AP134" i="1"/>
  <c r="AQ134" i="1" s="1"/>
  <c r="AR134" i="1" s="1"/>
  <c r="AP133" i="1"/>
  <c r="AQ133" i="1" s="1"/>
  <c r="AR133" i="1" s="1"/>
  <c r="AP132" i="1"/>
  <c r="AQ132" i="1" s="1"/>
  <c r="AR132" i="1" s="1"/>
  <c r="AP131" i="1"/>
  <c r="AQ131" i="1" s="1"/>
  <c r="AR131" i="1" s="1"/>
  <c r="AP130" i="1"/>
  <c r="AQ130" i="1" s="1"/>
  <c r="AR130" i="1" s="1"/>
  <c r="AP129" i="1"/>
  <c r="AQ129" i="1" s="1"/>
  <c r="AR129" i="1" s="1"/>
  <c r="AP128" i="1"/>
  <c r="AQ128" i="1" s="1"/>
  <c r="AR128" i="1" s="1"/>
  <c r="AP127" i="1"/>
  <c r="AQ127" i="1" s="1"/>
  <c r="AR127" i="1" s="1"/>
  <c r="AP126" i="1"/>
  <c r="AQ126" i="1" s="1"/>
  <c r="AR126" i="1" s="1"/>
  <c r="AP125" i="1"/>
  <c r="AQ125" i="1" s="1"/>
  <c r="AR125" i="1" s="1"/>
  <c r="AP124" i="1"/>
  <c r="AQ124" i="1" s="1"/>
  <c r="AR124" i="1" s="1"/>
  <c r="AP123" i="1"/>
  <c r="AQ123" i="1" s="1"/>
  <c r="AR123" i="1" s="1"/>
  <c r="AP122" i="1"/>
  <c r="AQ122" i="1" s="1"/>
  <c r="AR122" i="1" s="1"/>
  <c r="AP121" i="1"/>
  <c r="AQ121" i="1" s="1"/>
  <c r="AR121" i="1" s="1"/>
  <c r="AP120" i="1"/>
  <c r="AQ120" i="1" s="1"/>
  <c r="AR120" i="1" s="1"/>
  <c r="AP119" i="1"/>
  <c r="AQ119" i="1" s="1"/>
  <c r="AR119" i="1" s="1"/>
  <c r="AP118" i="1"/>
  <c r="AQ118" i="1" s="1"/>
  <c r="AR118" i="1" s="1"/>
  <c r="AP117" i="1"/>
  <c r="AQ117" i="1" s="1"/>
  <c r="AR117" i="1" s="1"/>
  <c r="AP116" i="1"/>
  <c r="AQ116" i="1" s="1"/>
  <c r="AR116" i="1" s="1"/>
  <c r="AP115" i="1"/>
  <c r="AQ115" i="1" s="1"/>
  <c r="AR115" i="1" s="1"/>
  <c r="AP114" i="1"/>
  <c r="AQ114" i="1" s="1"/>
  <c r="AR114" i="1" s="1"/>
  <c r="AP113" i="1"/>
  <c r="AQ113" i="1" s="1"/>
  <c r="AR113" i="1" s="1"/>
  <c r="AP112" i="1"/>
  <c r="AQ112" i="1" s="1"/>
  <c r="AR112" i="1" s="1"/>
  <c r="AP111" i="1"/>
  <c r="AQ111" i="1" s="1"/>
  <c r="AR111" i="1" s="1"/>
  <c r="AP110" i="1"/>
  <c r="AQ110" i="1" s="1"/>
  <c r="AR110" i="1" s="1"/>
  <c r="AP109" i="1"/>
  <c r="AQ109" i="1" s="1"/>
  <c r="AR109" i="1" s="1"/>
  <c r="AP108" i="1"/>
  <c r="AQ108" i="1" s="1"/>
  <c r="AR108" i="1" s="1"/>
  <c r="AP107" i="1"/>
  <c r="AQ107" i="1" s="1"/>
  <c r="AR107" i="1" s="1"/>
  <c r="AP106" i="1"/>
  <c r="AQ106" i="1" s="1"/>
  <c r="AR106" i="1" s="1"/>
  <c r="AP105" i="1"/>
  <c r="AQ105" i="1" s="1"/>
  <c r="AR105" i="1" s="1"/>
  <c r="AP104" i="1"/>
  <c r="AQ104" i="1" s="1"/>
  <c r="AR104" i="1" s="1"/>
  <c r="AP103" i="1"/>
  <c r="AQ103" i="1" s="1"/>
  <c r="AR103" i="1" s="1"/>
  <c r="AP102" i="1"/>
  <c r="AQ102" i="1" s="1"/>
  <c r="AR102" i="1" s="1"/>
  <c r="AP101" i="1"/>
  <c r="AQ101" i="1" s="1"/>
  <c r="AR101" i="1" s="1"/>
  <c r="AP100" i="1"/>
  <c r="AQ100" i="1" s="1"/>
  <c r="AR100" i="1" s="1"/>
  <c r="AP99" i="1"/>
  <c r="AQ99" i="1" s="1"/>
  <c r="AR99" i="1" s="1"/>
  <c r="AP98" i="1"/>
  <c r="AQ98" i="1" s="1"/>
  <c r="AR98" i="1" s="1"/>
  <c r="AP97" i="1"/>
  <c r="AQ97" i="1" s="1"/>
  <c r="AR97" i="1" s="1"/>
  <c r="AP96" i="1"/>
  <c r="AQ96" i="1" s="1"/>
  <c r="AR96" i="1" s="1"/>
  <c r="AP95" i="1"/>
  <c r="AQ95" i="1" s="1"/>
  <c r="AR95" i="1" s="1"/>
  <c r="AP94" i="1"/>
  <c r="AQ94" i="1" s="1"/>
  <c r="AR94" i="1" s="1"/>
  <c r="AP93" i="1"/>
  <c r="AQ93" i="1" s="1"/>
  <c r="AR93" i="1" s="1"/>
  <c r="AP92" i="1"/>
  <c r="AQ92" i="1" s="1"/>
  <c r="AR92" i="1" s="1"/>
  <c r="AP91" i="1"/>
  <c r="AQ91" i="1" s="1"/>
  <c r="AR91" i="1" s="1"/>
  <c r="AP90" i="1"/>
  <c r="AQ90" i="1" s="1"/>
  <c r="AR90" i="1" s="1"/>
  <c r="AP89" i="1"/>
  <c r="AQ89" i="1" s="1"/>
  <c r="AR89" i="1" s="1"/>
  <c r="AP88" i="1"/>
  <c r="AQ88" i="1" s="1"/>
  <c r="AR88" i="1" s="1"/>
  <c r="AP87" i="1"/>
  <c r="AQ87" i="1" s="1"/>
  <c r="AR87" i="1" s="1"/>
  <c r="AP86" i="1"/>
  <c r="AQ86" i="1" s="1"/>
  <c r="AR86" i="1" s="1"/>
  <c r="AP85" i="1"/>
  <c r="AQ85" i="1" s="1"/>
  <c r="AR85" i="1" s="1"/>
  <c r="AP84" i="1"/>
  <c r="AQ84" i="1" s="1"/>
  <c r="AR84" i="1" s="1"/>
  <c r="AP83" i="1"/>
  <c r="AQ83" i="1" s="1"/>
  <c r="AR83" i="1" s="1"/>
  <c r="AP82" i="1"/>
  <c r="AQ82" i="1" s="1"/>
  <c r="AR82" i="1" s="1"/>
  <c r="AP81" i="1"/>
  <c r="AQ81" i="1" s="1"/>
  <c r="AR81" i="1" s="1"/>
  <c r="AP80" i="1"/>
  <c r="AQ80" i="1" s="1"/>
  <c r="AR80" i="1" s="1"/>
  <c r="AP79" i="1"/>
  <c r="AQ79" i="1" s="1"/>
  <c r="AR79" i="1" s="1"/>
  <c r="AP78" i="1"/>
  <c r="AQ78" i="1" s="1"/>
  <c r="AR78" i="1" s="1"/>
  <c r="AP77" i="1"/>
  <c r="AQ77" i="1" s="1"/>
  <c r="AR77" i="1" s="1"/>
  <c r="AP76" i="1"/>
  <c r="AQ76" i="1" s="1"/>
  <c r="AR76" i="1" s="1"/>
  <c r="AP75" i="1"/>
  <c r="AQ75" i="1" s="1"/>
  <c r="AR75" i="1" s="1"/>
  <c r="AP74" i="1"/>
  <c r="AQ74" i="1" s="1"/>
  <c r="AR74" i="1" s="1"/>
  <c r="AP73" i="1"/>
  <c r="AQ73" i="1" s="1"/>
  <c r="AR73" i="1" s="1"/>
  <c r="AP72" i="1"/>
  <c r="AQ72" i="1" s="1"/>
  <c r="AR72" i="1" s="1"/>
  <c r="AP71" i="1"/>
  <c r="AQ71" i="1" s="1"/>
  <c r="AR71" i="1" s="1"/>
  <c r="AP70" i="1"/>
  <c r="AQ70" i="1" s="1"/>
  <c r="AR70" i="1" s="1"/>
  <c r="AP69" i="1"/>
  <c r="AQ69" i="1" s="1"/>
  <c r="AR69" i="1" s="1"/>
  <c r="AP68" i="1"/>
  <c r="AQ68" i="1" s="1"/>
  <c r="AR68" i="1" s="1"/>
  <c r="AP67" i="1"/>
  <c r="AQ67" i="1" s="1"/>
  <c r="AR67" i="1" s="1"/>
  <c r="AP66" i="1"/>
  <c r="AQ66" i="1" s="1"/>
  <c r="AR66" i="1" s="1"/>
  <c r="AP65" i="1"/>
  <c r="AQ65" i="1" s="1"/>
  <c r="AR65" i="1" s="1"/>
  <c r="AP64" i="1"/>
  <c r="AQ64" i="1" s="1"/>
  <c r="AR64" i="1" s="1"/>
  <c r="AP63" i="1"/>
  <c r="AQ63" i="1" s="1"/>
  <c r="AR63" i="1" s="1"/>
  <c r="AP62" i="1"/>
  <c r="AQ62" i="1" s="1"/>
  <c r="AR62" i="1" s="1"/>
  <c r="AP61" i="1"/>
  <c r="AQ61" i="1" s="1"/>
  <c r="AR61" i="1" s="1"/>
  <c r="AP60" i="1"/>
  <c r="AQ60" i="1" s="1"/>
  <c r="AR60" i="1" s="1"/>
  <c r="AP59" i="1"/>
  <c r="AQ59" i="1" s="1"/>
  <c r="AR59" i="1" s="1"/>
  <c r="AP58" i="1"/>
  <c r="AQ58" i="1" s="1"/>
  <c r="AR58" i="1" s="1"/>
  <c r="AP57" i="1"/>
  <c r="AQ57" i="1" s="1"/>
  <c r="AR57" i="1" s="1"/>
  <c r="AP56" i="1"/>
  <c r="AQ56" i="1" s="1"/>
  <c r="AR56" i="1" s="1"/>
  <c r="AP55" i="1"/>
  <c r="AQ55" i="1" s="1"/>
  <c r="AR55" i="1" s="1"/>
  <c r="AP54" i="1"/>
  <c r="AQ54" i="1" s="1"/>
  <c r="AR54" i="1" s="1"/>
  <c r="AP53" i="1"/>
  <c r="AQ53" i="1" s="1"/>
  <c r="AR53" i="1" s="1"/>
  <c r="AP52" i="1"/>
  <c r="AQ52" i="1" s="1"/>
  <c r="AR52" i="1" s="1"/>
  <c r="AP51" i="1"/>
  <c r="AQ51" i="1" s="1"/>
  <c r="AR51" i="1" s="1"/>
  <c r="AP50" i="1"/>
  <c r="AQ50" i="1" s="1"/>
  <c r="AR50" i="1" s="1"/>
  <c r="AP49" i="1"/>
  <c r="AQ49" i="1" s="1"/>
  <c r="AR49" i="1" s="1"/>
  <c r="AP48" i="1"/>
  <c r="AQ48" i="1" s="1"/>
  <c r="AR48" i="1" s="1"/>
  <c r="AP47" i="1"/>
  <c r="AQ47" i="1" s="1"/>
  <c r="AR47" i="1" s="1"/>
  <c r="AP46" i="1"/>
  <c r="AQ46" i="1" s="1"/>
  <c r="AR46" i="1" s="1"/>
  <c r="AP45" i="1"/>
  <c r="AQ45" i="1" s="1"/>
  <c r="AR45" i="1" s="1"/>
  <c r="AP44" i="1"/>
  <c r="AQ44" i="1" s="1"/>
  <c r="AR44" i="1" s="1"/>
  <c r="AP43" i="1"/>
  <c r="AQ43" i="1" s="1"/>
  <c r="AR43" i="1" s="1"/>
  <c r="AP42" i="1"/>
  <c r="AQ42" i="1" s="1"/>
  <c r="AR42" i="1" s="1"/>
  <c r="AP41" i="1"/>
  <c r="AQ41" i="1" s="1"/>
  <c r="AR41" i="1" s="1"/>
  <c r="AP40" i="1"/>
  <c r="AQ40" i="1" s="1"/>
  <c r="AR40" i="1" s="1"/>
  <c r="AP39" i="1"/>
  <c r="AQ39" i="1" s="1"/>
  <c r="AR39" i="1" s="1"/>
  <c r="AP38" i="1"/>
  <c r="AQ38" i="1" s="1"/>
  <c r="AR38" i="1" s="1"/>
  <c r="AP37" i="1"/>
  <c r="AQ37" i="1" s="1"/>
  <c r="AR37" i="1" s="1"/>
  <c r="AP36" i="1"/>
  <c r="AQ36" i="1" s="1"/>
  <c r="AR36" i="1" s="1"/>
  <c r="AP35" i="1"/>
  <c r="AQ35" i="1" s="1"/>
  <c r="AR35" i="1" s="1"/>
  <c r="AP34" i="1"/>
  <c r="AQ34" i="1" s="1"/>
  <c r="AR34" i="1" s="1"/>
  <c r="AP33" i="1"/>
  <c r="AQ33" i="1" s="1"/>
  <c r="AR33" i="1" s="1"/>
  <c r="AP32" i="1"/>
  <c r="AQ32" i="1" s="1"/>
  <c r="AR32" i="1" s="1"/>
  <c r="AP31" i="1"/>
  <c r="AQ31" i="1" s="1"/>
  <c r="AR31" i="1" s="1"/>
  <c r="AP30" i="1"/>
  <c r="AQ30" i="1" s="1"/>
  <c r="AR30" i="1" s="1"/>
  <c r="AP29" i="1"/>
  <c r="AQ29" i="1" s="1"/>
  <c r="AR29" i="1" s="1"/>
  <c r="AP28" i="1"/>
  <c r="AQ28" i="1" s="1"/>
  <c r="AR28" i="1" s="1"/>
  <c r="AP27" i="1"/>
  <c r="AQ27" i="1" s="1"/>
  <c r="AR27" i="1" s="1"/>
  <c r="AP26" i="1"/>
  <c r="AQ26" i="1" s="1"/>
  <c r="AR26" i="1" s="1"/>
  <c r="AP25" i="1"/>
  <c r="AQ25" i="1" s="1"/>
  <c r="AR25" i="1" s="1"/>
  <c r="AP24" i="1"/>
  <c r="AQ24" i="1" s="1"/>
  <c r="AR24" i="1" s="1"/>
  <c r="AP23" i="1"/>
  <c r="AQ23" i="1" s="1"/>
  <c r="AR23" i="1" s="1"/>
  <c r="AP22" i="1"/>
  <c r="AQ22" i="1" s="1"/>
  <c r="AR22" i="1" s="1"/>
  <c r="AP21" i="1"/>
  <c r="AQ21" i="1" s="1"/>
  <c r="AR21" i="1" s="1"/>
  <c r="AP20" i="1"/>
  <c r="AQ20" i="1" s="1"/>
  <c r="AR20" i="1" s="1"/>
  <c r="AP19" i="1"/>
  <c r="AQ19" i="1" s="1"/>
  <c r="AR19" i="1" s="1"/>
  <c r="AP18" i="1"/>
  <c r="AQ18" i="1" s="1"/>
  <c r="AR18" i="1" s="1"/>
  <c r="AP17" i="1"/>
  <c r="AQ17" i="1" s="1"/>
  <c r="AR17" i="1" s="1"/>
  <c r="AP16" i="1"/>
  <c r="AQ16" i="1" s="1"/>
  <c r="AR16" i="1" s="1"/>
  <c r="AP15" i="1"/>
  <c r="AQ15" i="1" s="1"/>
  <c r="AR15" i="1" s="1"/>
  <c r="AP14" i="1"/>
  <c r="AQ14" i="1" s="1"/>
  <c r="AR14" i="1" s="1"/>
  <c r="AP13" i="1"/>
  <c r="AQ13" i="1" s="1"/>
  <c r="AR13" i="1" s="1"/>
  <c r="AP12" i="1"/>
  <c r="AQ12" i="1" s="1"/>
  <c r="AR12" i="1" s="1"/>
  <c r="AP11" i="1"/>
  <c r="AQ11" i="1" s="1"/>
  <c r="AR11" i="1" s="1"/>
  <c r="AP10" i="1"/>
  <c r="AQ10" i="1" s="1"/>
  <c r="AR10" i="1" s="1"/>
  <c r="AP9" i="1"/>
  <c r="AQ9" i="1" s="1"/>
  <c r="AR9" i="1" s="1"/>
  <c r="AP8" i="1"/>
  <c r="AQ8" i="1" s="1"/>
  <c r="AR8" i="1" s="1"/>
  <c r="AP7" i="1"/>
  <c r="AQ7" i="1" s="1"/>
  <c r="AR7" i="1" s="1"/>
  <c r="AP6" i="1"/>
  <c r="AQ6" i="1" s="1"/>
  <c r="AR6" i="1" s="1"/>
  <c r="AP5" i="1"/>
  <c r="AQ5" i="1" s="1"/>
  <c r="AR5" i="1" s="1"/>
  <c r="AP4" i="1"/>
  <c r="AQ4" i="1" s="1"/>
  <c r="AR4" i="1" s="1"/>
  <c r="AR695" i="1" l="1"/>
</calcChain>
</file>

<file path=xl/sharedStrings.xml><?xml version="1.0" encoding="utf-8"?>
<sst xmlns="http://schemas.openxmlformats.org/spreadsheetml/2006/main" count="1209" uniqueCount="890">
  <si>
    <t>ACETAMINOFEN (PARACETAMOL)500 MG TAB.</t>
  </si>
  <si>
    <t>PROMESE CAL</t>
  </si>
  <si>
    <t>ACETAMINOFEN GOTAS</t>
  </si>
  <si>
    <t>ACETAMINOFEN JARABE 120MG/5ML</t>
  </si>
  <si>
    <t>ACETAMINOFEN SUPOSITORIO  100 MG</t>
  </si>
  <si>
    <t>ACETILCISTEINA 100 MG/ML AMP. 3ML I.V I.M. (FLUIMUCIL)</t>
  </si>
  <si>
    <t>ACICLOVIR 250 MG VIAL</t>
  </si>
  <si>
    <t>ACICLOVIR 400 MG TABLETA</t>
  </si>
  <si>
    <t>ACIDO ACETILSALICILICO  325 MG TAB.(ASPIRINA 325)</t>
  </si>
  <si>
    <t>ACIDO ACETILSALICILICO 81 MG TAB. (ASPIRINA 81)</t>
  </si>
  <si>
    <t>ACIDO ASCORBICO (VITAMINA C) 500 MG/5ML AMPOLLA I.V.</t>
  </si>
  <si>
    <t>ACIDO ASCORBICO (VITAMINA C) 500MG TAB.</t>
  </si>
  <si>
    <t>ACIDO FOLICO 5MG TAB.</t>
  </si>
  <si>
    <t>ACIDO MEFENAMICO 500 MG TAB. (PONSTAN)</t>
  </si>
  <si>
    <t>BOYA FARMACEUTICA</t>
  </si>
  <si>
    <t>ACIDO TRICLOROACETICO FRASCO 10 ML 95%</t>
  </si>
  <si>
    <t>ADRENALINA 1MG/ML AMP. 1ML I.V.</t>
  </si>
  <si>
    <t>MORAMI/PROMESE CAL/A Y S IMPORTACIONES/PROMESE CAL</t>
  </si>
  <si>
    <t>ADRENOR 4MG/2ML (NORADRENALINA) AMP. NOREPINEFRINA</t>
  </si>
  <si>
    <t>AGENTE SURFACTANTE AVELOR 25MG/ML FRASCO AMP 8ML (PULMONAR)</t>
  </si>
  <si>
    <t>ALBENDAZOL DE 10 MG</t>
  </si>
  <si>
    <t>ALBUMINA HUMANA 20% 50ML.  FCO.</t>
  </si>
  <si>
    <t>ALBUTEROL SULFATE SOLUCION INHALADORA</t>
  </si>
  <si>
    <t>AMBROXOL 15MG AMP.</t>
  </si>
  <si>
    <t xml:space="preserve">CAR-M </t>
  </si>
  <si>
    <t>AMINOFILINA 250MG/10ML AMP.</t>
  </si>
  <si>
    <t>AMIODARONA 150MG/3ML AMP.</t>
  </si>
  <si>
    <t>AMIODARONA 200 MG TAB.</t>
  </si>
  <si>
    <t>AMITRIPLINA 25 MG COMPRIMIDO</t>
  </si>
  <si>
    <t>AMLODIPINA 10MG TAB.</t>
  </si>
  <si>
    <t>AMLODIPINA 5MG TAB.</t>
  </si>
  <si>
    <t>AMOXICILINA 500MG + ACIDO CLAVULANICO 125MG TAB. O CAPSULA</t>
  </si>
  <si>
    <t xml:space="preserve">PROMESE CAL </t>
  </si>
  <si>
    <t>AMOXICILINA 500MG TAB O CAPSULA</t>
  </si>
  <si>
    <t>AMPICILINA (ANHIDRA) 1G  VIAL I.M I.V.</t>
  </si>
  <si>
    <t>FARID/BOYA FARMACEUTICA/PROMESE CAL/JAY BIOFARM</t>
  </si>
  <si>
    <t>AMPICILINA 600,000 VI</t>
  </si>
  <si>
    <t>ANESTEARS 0.5% GOTAS OFTALMICAS</t>
  </si>
  <si>
    <t>ATENOLOL 100 MG TAG.</t>
  </si>
  <si>
    <t>ATENOLOL 50MG TAB.</t>
  </si>
  <si>
    <t>ATRACURIO BESILATO 25MG/2.5ML AMP. 1ML</t>
  </si>
  <si>
    <t>SUED Y FARGESA/PROMESE CAL</t>
  </si>
  <si>
    <t>ATROPINA  1MG/ML AMPOLLA  I.V I.M.</t>
  </si>
  <si>
    <t>PROMESE CAL/PROMESE CAL</t>
  </si>
  <si>
    <t>AZITROMICINA 200MG/5ML POLVO PARA SUP.FRASCO 30ML</t>
  </si>
  <si>
    <t>AZITROMICINA 500MG TAB. O CAPSULA</t>
  </si>
  <si>
    <t>BETAMETASONA 0.1% CREMA TOPICA</t>
  </si>
  <si>
    <t>BICARBONATO DE SODIO 7.5</t>
  </si>
  <si>
    <t>EL PIROS/PROMESE CAL</t>
  </si>
  <si>
    <t>BISOPROLOL 2.5MG/TABLETA</t>
  </si>
  <si>
    <t>BISOPROLOL FUMARATO 5MG TABLETA</t>
  </si>
  <si>
    <t>BUDESONIDE  SOLUCION P/NEBULIZAR AMP.</t>
  </si>
  <si>
    <t>ROPHARMA</t>
  </si>
  <si>
    <t xml:space="preserve">BUPIVACAINA 0.5% 5MG/ML VIAL 20ML I.T </t>
  </si>
  <si>
    <t>BUPIVACAINA PESADA 0.5% / 4ML AMP</t>
  </si>
  <si>
    <t>ROPHARMA/MORAMI/PROMESE CAL</t>
  </si>
  <si>
    <t xml:space="preserve">CAPTOPRIL 25MG </t>
  </si>
  <si>
    <t>BOYA FARMACEUTICA/JBL/PROMESE CAL/MORAMI</t>
  </si>
  <si>
    <t>CAPTOPRIL 50MG</t>
  </si>
  <si>
    <t xml:space="preserve">CARBAMACEPINA 100MG TABLETA </t>
  </si>
  <si>
    <t>CARBAMACEPINA 200MG TABLETA</t>
  </si>
  <si>
    <t>CARDESARTAN CILEXETILO 16MG TABLETAS</t>
  </si>
  <si>
    <t>CARDESARTAN CILEXETILO 32MG TABLETAS</t>
  </si>
  <si>
    <t>CARDESARTAN CILEXETILO 8MG TABLETAS</t>
  </si>
  <si>
    <t>CARVEDILOL 12.5MG TAB.</t>
  </si>
  <si>
    <t>CARVEDILOL 25MG TAB.</t>
  </si>
  <si>
    <t>CARVEDILOL 3.125MG TAB.</t>
  </si>
  <si>
    <t>CARVEDILOL 6.25MG TAB.</t>
  </si>
  <si>
    <t>CATAPRESAN 0.100MG TAB.</t>
  </si>
  <si>
    <t>CEFALEXINA 500MG CAPSULA</t>
  </si>
  <si>
    <t>CEFAZOLINA 1G AMPOLLA.</t>
  </si>
  <si>
    <t>CEFEPIME 1G FCO.</t>
  </si>
  <si>
    <t>CEFOTAXIMA 1 G VIAL</t>
  </si>
  <si>
    <t>CEFTRIAZONA 1G AMP.</t>
  </si>
  <si>
    <t xml:space="preserve">PROMESE CAL/JBL/MORAMI/BOYA FARMACEUTICA/ROPHARMA </t>
  </si>
  <si>
    <t>CETIRIZINA TAB.</t>
  </si>
  <si>
    <t xml:space="preserve">CIPROFLOXACINA 200MG/100ML INF. </t>
  </si>
  <si>
    <t>CIPROFLOXACINA 500MG TAB.</t>
  </si>
  <si>
    <t>CITICOLINA 100MG TABLETA.</t>
  </si>
  <si>
    <t>CAR-M/COPEM</t>
  </si>
  <si>
    <t>CITICOLINA 500MG/4ML AMP.</t>
  </si>
  <si>
    <t xml:space="preserve"> INVERSIONES FARID/PROMESE CAL/ARCHEX GROUP/PROMESE CAL</t>
  </si>
  <si>
    <t>CLINDAMICINA 600MG/4ML  AMP.</t>
  </si>
  <si>
    <t>CLINDAMICINA 800 MG TAB.</t>
  </si>
  <si>
    <t>CLINDAMICINA OVULO 100MG.</t>
  </si>
  <si>
    <t>CLOPIDOGREL 75MG TAB.</t>
  </si>
  <si>
    <t>CLORANFENICOL 0.5% OFTALMICA 10ML</t>
  </si>
  <si>
    <t>CLORANFENICOL 1G FCO.</t>
  </si>
  <si>
    <t>CLORANFENICOL CREMA</t>
  </si>
  <si>
    <t>CLORPROMACINA 25 MG TAB.</t>
  </si>
  <si>
    <t>CLORPROMAZINA 25MG/ML AMP.2ML.</t>
  </si>
  <si>
    <t>CLORPROMACINA 50 MG TAB.</t>
  </si>
  <si>
    <t>CLORPROMACINA 50MG AMP..</t>
  </si>
  <si>
    <t>CLORURO DE POTACIO 20%  CLK AMP.</t>
  </si>
  <si>
    <t>CLOTRIMAZOL 1% CREMA TUBO 30g.</t>
  </si>
  <si>
    <t>COMPLEJO B  I.V/I.M.</t>
  </si>
  <si>
    <t>DANTROLENO SODICO 20 MG FCOS</t>
  </si>
  <si>
    <t>DEXAMETASONA 4MG/1ML AMP.</t>
  </si>
  <si>
    <t>DEXAMETASONA 4MG/2ML AMP.</t>
  </si>
  <si>
    <t>JBL/PROMESE CAL</t>
  </si>
  <si>
    <t>DEXAMETASONA 8MG/2ML AMP.</t>
  </si>
  <si>
    <t>CAR-M/A Y S IMPORTACIONES</t>
  </si>
  <si>
    <t>DEXAMETAZONA 0.1% (TRASIDEX OFTENO ) SOL. OFTALMICA</t>
  </si>
  <si>
    <t>DEXAMETAZONA 0.1% (TRASIDEX OFTENO ) UNGÜENTO</t>
  </si>
  <si>
    <t>DEXTROSA 5%  100ML I.V.AMP.</t>
  </si>
  <si>
    <t>DEXTROSA 50%  20ML I.V.AMP.</t>
  </si>
  <si>
    <t>DIAMENE 633</t>
  </si>
  <si>
    <t>DIAZEPAM 10MG / 2 ML AMP.</t>
  </si>
  <si>
    <t>DIAZEPAM 5MG / 2 ML AMP.</t>
  </si>
  <si>
    <t>PROMESECAL</t>
  </si>
  <si>
    <t>DICLOFENAC GEL</t>
  </si>
  <si>
    <t xml:space="preserve">DICLOFENAC SODICO 0 POTACICO SUPOSITORIO PEDIATRICO 12.5 </t>
  </si>
  <si>
    <t>DICLOFENAC SODICO 50MG TABLETA</t>
  </si>
  <si>
    <t>DICLOFENAC SODICO 75MG/ML AMP. 3ML I.V.I.M.</t>
  </si>
  <si>
    <t>DICLOXACILINA 100 MG TAB.</t>
  </si>
  <si>
    <t>DICLOXACILINA SODICA 500MG INY. IV FRC.</t>
  </si>
  <si>
    <t>DICYNONE 2ML X 100 AMP.</t>
  </si>
  <si>
    <t>DIFENHIDRAMINA 10MG/1ML AMP. (FENDRAMIN)</t>
  </si>
  <si>
    <t>DIFENHIDRAMINA 25MG/TAB.. (FENDRAMIN)</t>
  </si>
  <si>
    <t>DIGOXINA 0.25 MG /2 ML I.V. AMP.</t>
  </si>
  <si>
    <t>DIGOXINA 0.25MG TAB.</t>
  </si>
  <si>
    <t>DIMENHIDRINATO 50MG (DRAMIDON)</t>
  </si>
  <si>
    <t>DIPIRONA 1G/ 2 ML AMP. (METAMIZOL)</t>
  </si>
  <si>
    <t>DOBUTAMINA 250MG/20ML AMP.</t>
  </si>
  <si>
    <t>16/9/22022</t>
  </si>
  <si>
    <t>ENALAPRIL MALEATO 10MG TAB.</t>
  </si>
  <si>
    <t>ENALAPRIL MALEATO 20MG TAB.</t>
  </si>
  <si>
    <t>ENANTYUN 50MG AMP.</t>
  </si>
  <si>
    <t>ENEMA FLEET ADULTO</t>
  </si>
  <si>
    <t>CEREMO</t>
  </si>
  <si>
    <t>ENEMA PEDIATRICO</t>
  </si>
  <si>
    <t>PRO PHARMACEUTICAL PEÑA</t>
  </si>
  <si>
    <t>ERGONOVINA MALEATO 0.2MG (ERGOTRATE) AMP.</t>
  </si>
  <si>
    <t>ERITROPROYECTINA HUMANA 4000 UI/0.3ML JERINGA PRECARGADA</t>
  </si>
  <si>
    <t>ESPIRONOLATONA 100 MG TAB.</t>
  </si>
  <si>
    <t>ESPIRONOLATONA 25 MG TABLETA</t>
  </si>
  <si>
    <t xml:space="preserve">ESTRETOQUINASA 1,500.000 UI VIAL </t>
  </si>
  <si>
    <t>FENITOINA SODICA 100MG TAB.</t>
  </si>
  <si>
    <t xml:space="preserve">FENITOINA SODICA 50MG/ML AMPOLLA 5ML I.V. </t>
  </si>
  <si>
    <t>FENOBARBITAL 100MG TAB.</t>
  </si>
  <si>
    <t>FENTANILO CITRATO INY. IM-IV 0.5 MG/ML AMP. 10ML</t>
  </si>
  <si>
    <t>FIGASTRIN 300MG AMPOLLA (Nevera)</t>
  </si>
  <si>
    <t>FITOMENADIONA VIT. K 10MG/ML  AMPOLLA</t>
  </si>
  <si>
    <t>FLUCONAZOL 200 MG/100ML FRASCO AMPOLLA I.V.</t>
  </si>
  <si>
    <t>FLUFENAZINA DECANOATO AMPOLLA INYECTABLE 25MG/ML</t>
  </si>
  <si>
    <t>FLUMAZENIL 0.5 MG AMP.</t>
  </si>
  <si>
    <t>FARID</t>
  </si>
  <si>
    <t>FLUOXETINA 20 MG TAB.</t>
  </si>
  <si>
    <t>FOSFOMICINA 1G FCO.</t>
  </si>
  <si>
    <t xml:space="preserve">FOSFOMICINA JARABE </t>
  </si>
  <si>
    <t>FUROSEMIDA 20MG/ML 2 ML AMP.</t>
  </si>
  <si>
    <t>FUROSEMIDA 40MG TAB.</t>
  </si>
  <si>
    <t xml:space="preserve">GENTAMICINA 160MG/2ML AMP. </t>
  </si>
  <si>
    <t xml:space="preserve">GENTAMICINA 40MG/2ML AMP. </t>
  </si>
  <si>
    <t xml:space="preserve">GENTAMICINA 80MG/2ML AMP. </t>
  </si>
  <si>
    <t>HOSPITALARIA DIVERSAS</t>
  </si>
  <si>
    <t>GLIBENCLAMIDA +METFORMINA 2.5/500MG TAB.</t>
  </si>
  <si>
    <t>GLIBENCLAMIDA 5 MG TAB.</t>
  </si>
  <si>
    <t>GLUCONATO DE CALCIO 10% amp.10ML i.v.</t>
  </si>
  <si>
    <t>MACROTECH/PROMESE CAL</t>
  </si>
  <si>
    <t xml:space="preserve">HALOPERIDOL 5MG TAB. </t>
  </si>
  <si>
    <t>HALOPERIDOL AMP. 1ML INY INFUSION 5MG/ML</t>
  </si>
  <si>
    <t>PROMESE CAL/FARACH</t>
  </si>
  <si>
    <t>HEPA-MERZ 10ML AMP</t>
  </si>
  <si>
    <t>HEPATITIS B PEDIATRICO</t>
  </si>
  <si>
    <t>HIDRALAZINA CLORHIDRATO 20MG/ML  AMP. I.V.</t>
  </si>
  <si>
    <t>HIDROCLOROTIAZIDA 25 MG TAB.</t>
  </si>
  <si>
    <t>HIDROCORTIZONA 50 MG TAB.</t>
  </si>
  <si>
    <t>HIDROCORTIZONA INY. IV-IM 100MG VIAL</t>
  </si>
  <si>
    <t>HIERRO DEXTROSA 100mg/2m</t>
  </si>
  <si>
    <t>HIERRO SACAROSA 100MG/5ML AMP. (VENOFER)</t>
  </si>
  <si>
    <t>PROMESE CAL/SILVER PHARMA</t>
  </si>
  <si>
    <t>HYAMINOL 16 ONZA</t>
  </si>
  <si>
    <t>IBUPROFENO 600 MG TAB.</t>
  </si>
  <si>
    <t xml:space="preserve">IMIPENEM 500MG + CILASTATINA 500 MG VIAL I.V. </t>
  </si>
  <si>
    <t>INMUNO GLOBULINA ANTI D (FACTOR RH) 300MG JERINGA PRECARGADA</t>
  </si>
  <si>
    <t>INSULINA  MIXTA 70/30  100UI/ML VIAL 10 ML</t>
  </si>
  <si>
    <t>INSULINA NPH VIAL 10 ML</t>
  </si>
  <si>
    <t>INSULINA REGULAR (CRISTALINA) 100UI/ML VIAL 10ML</t>
  </si>
  <si>
    <t>SUED Y FARGESA/PROMESE CAL/PHARMATECH</t>
  </si>
  <si>
    <t>IOPAMIDOL 300MG/50 ML FCO</t>
  </si>
  <si>
    <t>IPATROPIUM BROMURO S/P NEBULIZAR</t>
  </si>
  <si>
    <t>KALARA SOBRE</t>
  </si>
  <si>
    <t>GRUPO FRANTERE</t>
  </si>
  <si>
    <t>KETAMINA 50MG/10ML VIAL</t>
  </si>
  <si>
    <t>KETEROLACO 0.5% GOTAS OFTALMICAS</t>
  </si>
  <si>
    <t>KETEROLACO 60MG/2ML AMPOLLA I.V, I.M.</t>
  </si>
  <si>
    <t>KETEROLACO INY. IM-IV 30MG/ML AMP. 1ML I.V. I.M.</t>
  </si>
  <si>
    <t>JBL/MORAMI/PROMESE CAL/JBL</t>
  </si>
  <si>
    <t>KETOCONAZOL TAB.</t>
  </si>
  <si>
    <t xml:space="preserve">LACTULOSA  </t>
  </si>
  <si>
    <t>LAXANTE  FLEET 45 ML (RAZZ-LAX)</t>
  </si>
  <si>
    <t>LECHE MAGNECIA 4 ONAZ.</t>
  </si>
  <si>
    <t>LEVITERACETAN 500MG TAB. (KEPRA)</t>
  </si>
  <si>
    <t>EL PIROS/COPEM/HOSPITALARIA DIVERSAS</t>
  </si>
  <si>
    <t>LEVITERACETAN 500MG/5ML  IV/IM (KEPRA)</t>
  </si>
  <si>
    <t>EL PIROS/MORAMI/ARCHEX GROUP</t>
  </si>
  <si>
    <t>LEVOFLOXACINA 500MG TAB.</t>
  </si>
  <si>
    <t>LEVOFLOXACINA 500MG/100ML INFUSION FRASCO VIAL I.V.</t>
  </si>
  <si>
    <t>LIDOCAINA 2% + EPINEFRINA 1/200.200 2.0g/100ml vial 50ml</t>
  </si>
  <si>
    <t>LIDOCAINA CLORHIDRATO 2% SIN EPINEFRINA 20MG/ML VIAL 50ML I.V. I.M</t>
  </si>
  <si>
    <t>COPEM/ARCHEX GROUP</t>
  </si>
  <si>
    <t xml:space="preserve">LISINOPRIL 10 MG TAB. </t>
  </si>
  <si>
    <t xml:space="preserve">LISINOPRIL 20 MG TAB. </t>
  </si>
  <si>
    <t>LORATADINA JARABE 60ML</t>
  </si>
  <si>
    <t>LORATADINA TAB.</t>
  </si>
  <si>
    <t>FARACH</t>
  </si>
  <si>
    <t>LOSARTAN 100MG TAB.</t>
  </si>
  <si>
    <t>LOSARTAN 50MG TAB.</t>
  </si>
  <si>
    <t>MEROPENE 1G FCO.</t>
  </si>
  <si>
    <t>METFORMINA 850MG TAB.</t>
  </si>
  <si>
    <t>METIL PRIDNISOLONA 125MG FRCOS.</t>
  </si>
  <si>
    <t>METIL PRIDNISOLONA 500 MG/ML VIAL I.V.</t>
  </si>
  <si>
    <t>GRUPO 92/PROMESE CAL</t>
  </si>
  <si>
    <t>METIL PRIDNISOLONA 80MG/ML AMPOLLA</t>
  </si>
  <si>
    <t>METIL PRIDNISOLONA VIAL  1 GM (SUCCINATO SODICO)</t>
  </si>
  <si>
    <t>COPEM/PROMESE CAL</t>
  </si>
  <si>
    <t xml:space="preserve">METIL PRIDNISOLONA VIAL 40MG/ 1 ML </t>
  </si>
  <si>
    <t>PROMESE CAL/EL PIROS/PROMESE CAL</t>
  </si>
  <si>
    <t>METILDOPA 500MG TAB.</t>
  </si>
  <si>
    <t>METOCLOPRAMIDA 10MG AMP.</t>
  </si>
  <si>
    <t>METOCLOPRAMIDA 10MG TAB.</t>
  </si>
  <si>
    <t>METOCLOPRAMIDA 5MG/2ML AMP.</t>
  </si>
  <si>
    <t>METOPROLOL TARTRATO 50 MG TAB.</t>
  </si>
  <si>
    <t>METRONIDAZOL 500 MG TAB</t>
  </si>
  <si>
    <t>METRONIDAZOL 500MG/100MG INF.</t>
  </si>
  <si>
    <t>MEXAPRIN 0.2MG AMP.(ENOXAPARINA 20)</t>
  </si>
  <si>
    <t>MEXAPRIN 0.4MG AMP.(ENOXAPARINA 40)</t>
  </si>
  <si>
    <t>MEXAPRIN 0.6MG AMP. (ENOXAPARINA 60)</t>
  </si>
  <si>
    <t>SUED Y FARGESA</t>
  </si>
  <si>
    <t>MIDAZOLAM 15MG/3ML (DORMIRE)</t>
  </si>
  <si>
    <t>MIDAZOLAN 15MG TABLETA.</t>
  </si>
  <si>
    <t>MIOLENE 50MG AMP.</t>
  </si>
  <si>
    <t>MISOPROSTOL TAB. (CITOTEC)</t>
  </si>
  <si>
    <t>PROMESE CAL/ROPHARMA</t>
  </si>
  <si>
    <t>MONOVIDE</t>
  </si>
  <si>
    <t>MORFINA DE 0.2MG AMP</t>
  </si>
  <si>
    <t>ANEST/CRISTALIA</t>
  </si>
  <si>
    <t>MORFINA DE 10MG AMP</t>
  </si>
  <si>
    <t>PROMESE CAL/CRISTALIA/PROMESE CAL</t>
  </si>
  <si>
    <t>MOXIFLOXACIN HYDROCHLORIDE IN SODIUM INJECTION 400MG/250ML 1.6MG/ML</t>
  </si>
  <si>
    <t>MULTIVITAMINICO</t>
  </si>
  <si>
    <t>NALBUFINA CLORHIDRATO INY. IM-IV SC 10MG/ML AMP. 3ML</t>
  </si>
  <si>
    <t>NALOXONA 0.4MG AMP.</t>
  </si>
  <si>
    <t>N-BUTIL (HIOSINA) TAB.</t>
  </si>
  <si>
    <t>ROPHARMA/PROMESE CAL</t>
  </si>
  <si>
    <t>NEOSTIGMINA 0.5MG</t>
  </si>
  <si>
    <t>NIFEDIPINA 10MG TAB.</t>
  </si>
  <si>
    <t>NIFEDIPINA 20MG TAB.</t>
  </si>
  <si>
    <t>NIFEDIPINA RETARD 30MG TAB.</t>
  </si>
  <si>
    <t>NIFEDIPINA RETARD 60MG TAB.</t>
  </si>
  <si>
    <t>NIMODIPINA 60MG TAB.</t>
  </si>
  <si>
    <t>NISTATINA 100,000 UI/ML SUSPENSION FRASCO 30ML</t>
  </si>
  <si>
    <t xml:space="preserve">NITOROL 5MG TAB. </t>
  </si>
  <si>
    <t>NITROFURAZONA 1 LIB FCO</t>
  </si>
  <si>
    <t>NITROGLICERINA INY. IV 50MG/ 10ML  AMP.</t>
  </si>
  <si>
    <t>JBL</t>
  </si>
  <si>
    <t>NOVABUPI</t>
  </si>
  <si>
    <t>OCTANATE</t>
  </si>
  <si>
    <t>OLANZAPINA 10 MG TABLETA</t>
  </si>
  <si>
    <t>OLANZAPINA 5MG TABLETA</t>
  </si>
  <si>
    <t>OMEPRAZOL 20 MG TAB.</t>
  </si>
  <si>
    <t>OMEPRAZOL SODICO LIOFILIZADO 40MG VIAL 10ML I.V.</t>
  </si>
  <si>
    <t>ONDASENTRON AMP. 8MG</t>
  </si>
  <si>
    <t>OXITOCINA 10 UI</t>
  </si>
  <si>
    <t>PARACETAMOL 1000MG/100ML INFUION I.V</t>
  </si>
  <si>
    <t xml:space="preserve">PENICILINA G BENZATINICA 2.400.000 UI VIAL </t>
  </si>
  <si>
    <t xml:space="preserve">PENICILINA G BENZATINICA 600.000 UI VIAL </t>
  </si>
  <si>
    <t>PENICILINA G BENZATINICA 1.200.000 VIAL IV. IM.</t>
  </si>
  <si>
    <t>PENICILINA G. CRISTALINA 5,000,000 UI VIAL I.V.,IM.</t>
  </si>
  <si>
    <t>PIPERACILINA 4G+ TAZOBACTAM SODICA 500 MG INF I.V</t>
  </si>
  <si>
    <t>PIRACETAN 1G AMPOLLA</t>
  </si>
  <si>
    <t xml:space="preserve">PIRACETAN 800MG </t>
  </si>
  <si>
    <t>PREDNISONA 20MG TAB.</t>
  </si>
  <si>
    <t>PREDNISONA 50 MG TAB.</t>
  </si>
  <si>
    <t xml:space="preserve">PREGABALINA 75MG TAB. </t>
  </si>
  <si>
    <t>PROPANOLOL 20 MG TAB.</t>
  </si>
  <si>
    <t>PROPANOLOL 40 MG TAB</t>
  </si>
  <si>
    <t>PROPOFOL 1%</t>
  </si>
  <si>
    <t>QUETIAPINA 100 MG TAB.</t>
  </si>
  <si>
    <t>RAMIPRIL 5 MG TAB.</t>
  </si>
  <si>
    <t>RANITIDINA 150 MG TAB.</t>
  </si>
  <si>
    <t xml:space="preserve">RANITIDINA 50MG/2ML AMP. </t>
  </si>
  <si>
    <t>SALBUTAMOL PARA NEBULIZAR 5 MG/10ML. FRASCO</t>
  </si>
  <si>
    <t>SERTAL COMPUESTO 100MG AMP..</t>
  </si>
  <si>
    <t>SERTAL COMPUESTO 100MG TAB.</t>
  </si>
  <si>
    <t>SERTAL SIMPLE (PROPINOX CLORHIDRATO 10 MG/ 1 ML AMPOLLA).</t>
  </si>
  <si>
    <t>SERTRALINA 50 MG TAB.</t>
  </si>
  <si>
    <t xml:space="preserve">SEVOFLUORANO VIAL 250ML </t>
  </si>
  <si>
    <t>SUCCINILCOLINA 40MG/2ML</t>
  </si>
  <si>
    <t>SUCCINILCOLINA 50MG/10ML</t>
  </si>
  <si>
    <t>SUCCINILCOLINA FCO</t>
  </si>
  <si>
    <t>SUCRALFATO GRANULADO 1G  SOBRE</t>
  </si>
  <si>
    <t>SUERO ORAL LIQUIDO (DEXLITO)</t>
  </si>
  <si>
    <t>SULFADIAZINA ARGENTICA 1% CREMA TARRO 400 G</t>
  </si>
  <si>
    <t>SULFADIAZINA ARGENTICA 1% CREMA TUBO 30 G</t>
  </si>
  <si>
    <t>SULFATO DE EFEDRINA 60MG AMP.</t>
  </si>
  <si>
    <t>SULFATO DE MAGNESIO 20% 10 ML</t>
  </si>
  <si>
    <t>SULFATO FERROSO 300 MG TAB.</t>
  </si>
  <si>
    <t>FARACH/PROMESE CAL/JBL/PROMESE CAL</t>
  </si>
  <si>
    <t>TOBRAMICINA 0.3% GOTAS OFTALMICAS.</t>
  </si>
  <si>
    <t>INVERSINES FARID/PROMESE CAL</t>
  </si>
  <si>
    <t>TOXOPIN 25MG TAB.</t>
  </si>
  <si>
    <t>T-P OFTENO SOL.OFTALMICA</t>
  </si>
  <si>
    <t xml:space="preserve">TRAMADOL 100MG AMP. </t>
  </si>
  <si>
    <t>TRAZIDEX (TOBRAMICINA 0.3%+DEXAMETAZONA 0.1% ) GOTAS OFTALMICAS  5ML</t>
  </si>
  <si>
    <t>TRIMETROPRIL SULFA 500MG</t>
  </si>
  <si>
    <t>TUBO DRENAJE TIPO PENROSE (DREM)</t>
  </si>
  <si>
    <t>VALPAQUINE 500 MG TAB. (ACIDO VALPROICO)</t>
  </si>
  <si>
    <t>VANCOMICINA 1G FCO</t>
  </si>
  <si>
    <t>VERAPAMIL 80 MG TAB.</t>
  </si>
  <si>
    <t>WARFARINA SODICA 5MG TABLETA</t>
  </si>
  <si>
    <t>MATERIALES MEDICOS</t>
  </si>
  <si>
    <t xml:space="preserve">ACETONA GALON </t>
  </si>
  <si>
    <t>ACIDO CITRICO 50% GALON</t>
  </si>
  <si>
    <t>AGUA INYECTABLE AMPOLLA  10ML (DESTILADA)</t>
  </si>
  <si>
    <t>AGUA INYECTABLE AMPOLLA  5ML (DESTILADA)</t>
  </si>
  <si>
    <t>AGUA OXIGENADA 3% GALON</t>
  </si>
  <si>
    <t>AGUJA ESPIDURAL  #16</t>
  </si>
  <si>
    <t>AGUJA ESPIDURAL  #18</t>
  </si>
  <si>
    <t>AGUJA ESPIDURAL  #23</t>
  </si>
  <si>
    <t>AGUJA ESPIDURAL  #25</t>
  </si>
  <si>
    <t>AGUJA HIPODERMICA  #18G X 1/2</t>
  </si>
  <si>
    <t>AGUJA HIPODERMICA  #20G X 1/2</t>
  </si>
  <si>
    <t xml:space="preserve">AGUJA HIPODERMICA  #21G X  1/2 </t>
  </si>
  <si>
    <t xml:space="preserve">AGUJA HIPODERMICA  #25G X  1/2 </t>
  </si>
  <si>
    <t>AGUJA HIPODERMICA  #27G X 1/2</t>
  </si>
  <si>
    <t xml:space="preserve">AGUJA HIPODERMICA  #30G X 1/2 </t>
  </si>
  <si>
    <t>AGUJA RAQUIDEA # 23</t>
  </si>
  <si>
    <t>VANGUARDIA SALUD/PROMESE CAL</t>
  </si>
  <si>
    <t>AGUJA RAQUIDEA #16</t>
  </si>
  <si>
    <t>AGUJA RAQUIDEA #18</t>
  </si>
  <si>
    <t>AGUJA VACUNTAINER PARA LABORATORIO</t>
  </si>
  <si>
    <t>ALCOHOL ISOPROPILICO 70% GALON</t>
  </si>
  <si>
    <t>ALCOHOL ISOPROPILICO 95% GL.</t>
  </si>
  <si>
    <t xml:space="preserve">ALGODÓN ADSORBENTE 1 LIBRA </t>
  </si>
  <si>
    <t>ALGODON PLANCHADO 4 x 5 ROLLO</t>
  </si>
  <si>
    <t>BAJA LENGUA MADERA c/100</t>
  </si>
  <si>
    <t>BAJANTE MICROGOTERO CON BURETA BAXTER</t>
  </si>
  <si>
    <t>MACROTECH</t>
  </si>
  <si>
    <t>BAJANTE DE AMINAS Y NITROGLICERINA (BAXTER)</t>
  </si>
  <si>
    <t>BAJANTE DE INFUSION CONTINU-FLO (BAJANTE BOMBA)</t>
  </si>
  <si>
    <t>RADIFARMA/PROMESE CAL</t>
  </si>
  <si>
    <t>BAJANTE DE RELOJ</t>
  </si>
  <si>
    <t>CARIBBEAN</t>
  </si>
  <si>
    <t xml:space="preserve">BAJANTE DE SANGRE </t>
  </si>
  <si>
    <t xml:space="preserve">BAJANTE DE SUERO  </t>
  </si>
  <si>
    <t>BAJANTE DE TRANSFUSION SANGUINEA BAXTER</t>
  </si>
  <si>
    <t>15/9/22*20/10/22*15/11/22*8/12/22*11/1/23*6/2/23</t>
  </si>
  <si>
    <t>1000-0045</t>
  </si>
  <si>
    <t>BAJANTE PRIMARIO DE INFUSION DE FLUJO CONTINUO (BAXTER)</t>
  </si>
  <si>
    <t>BAJANTE SECUNDADIO PARA MEDICION VENTILADA (BAXTER)</t>
  </si>
  <si>
    <t>8/12/22*11/1/23*6/2/23</t>
  </si>
  <si>
    <t>1000-0049</t>
  </si>
  <si>
    <t>BATA DESECHABLE QUIRURGICAS STERIL</t>
  </si>
  <si>
    <t>BISTURI CON MANGO #10</t>
  </si>
  <si>
    <t xml:space="preserve">BISTURI CON MANGO #11 </t>
  </si>
  <si>
    <t>D-264</t>
  </si>
  <si>
    <t>BISTURI CON MANGO #12</t>
  </si>
  <si>
    <t xml:space="preserve">BISTURI CON MANGO #15 </t>
  </si>
  <si>
    <t>BISTURI CON MANGO #18</t>
  </si>
  <si>
    <t>VANGUARDIA SALUD</t>
  </si>
  <si>
    <t xml:space="preserve">BISTURI CON MANGO #20 </t>
  </si>
  <si>
    <t xml:space="preserve">BISTURI CON MANGO #21 </t>
  </si>
  <si>
    <t>VANGUARDIA SALUD/GRUPO FRANTER</t>
  </si>
  <si>
    <t xml:space="preserve">BISTURI CON MANGO #22 </t>
  </si>
  <si>
    <t>BISTURI CON MANGO #23</t>
  </si>
  <si>
    <t>JBL/PROMEDCA/PROMESE CAL</t>
  </si>
  <si>
    <t>BOLSA COLECTORA DE ORINA PEDIATRICA 100ML</t>
  </si>
  <si>
    <t xml:space="preserve">BOLSA DE ALIMENTACION CON CONTROL FLUIDOS </t>
  </si>
  <si>
    <t>BOLSA PARA CADAVER</t>
  </si>
  <si>
    <t>BOLSA RECOLECTORA DE SANGRE</t>
  </si>
  <si>
    <t xml:space="preserve">BRAZALETE PEDIATRICO AZUL </t>
  </si>
  <si>
    <t>BRAZALETES PARA ADULTOS BLANCO</t>
  </si>
  <si>
    <t>INVESTDENT/PROMESE CAL</t>
  </si>
  <si>
    <t>BRAZALETES PEDIATRICO ROSADO</t>
  </si>
  <si>
    <t>CAL SODADA</t>
  </si>
  <si>
    <t>DINAMED</t>
  </si>
  <si>
    <t xml:space="preserve">CAMPO DESECHABLE (STERI DRAPE) </t>
  </si>
  <si>
    <t xml:space="preserve">CAMPO DESECHABLE (TIPO MOVIBLE) </t>
  </si>
  <si>
    <t>CANULA DE MAYO 100 MM</t>
  </si>
  <si>
    <t>CANULA DE MAYO 50 MM</t>
  </si>
  <si>
    <t>CANULA DE MAYO 70 MM</t>
  </si>
  <si>
    <t>CANULA DE MAYO 80 MM</t>
  </si>
  <si>
    <t>CANULA DE MAYO 90 MM</t>
  </si>
  <si>
    <t>CANULA DE SUCCION #10</t>
  </si>
  <si>
    <t>CANULA DE SUCCION #12</t>
  </si>
  <si>
    <t xml:space="preserve">CANULA DE YANKAWER </t>
  </si>
  <si>
    <t>CANULA NASAL RECIEN NACIDO</t>
  </si>
  <si>
    <t>GRUPO RASEC/CARP CONTRALORIA Y SERVICIOS SRL/PROMESE CAL</t>
  </si>
  <si>
    <t>CANULA NASAL/OXIGENO PEDIATRICA</t>
  </si>
  <si>
    <t>CARTUCHOS DE GASES ARTERIALES PARA PH,Pco2</t>
  </si>
  <si>
    <t>CASSETTE</t>
  </si>
  <si>
    <t>CATETER  IV CORTO #16</t>
  </si>
  <si>
    <t>CATETER  IV CORTO #18</t>
  </si>
  <si>
    <t>SUPLIMED/PROMEDCA/PROMESE CAL</t>
  </si>
  <si>
    <t>CATETER  IV CORTO #20</t>
  </si>
  <si>
    <t>CATETER  IV CORTO #22</t>
  </si>
  <si>
    <t>CATETER  IV CORTO #24</t>
  </si>
  <si>
    <t>CATETER DE HEMODIALISIS 13.5 X 19.5</t>
  </si>
  <si>
    <t>CATETER DE HEMODIALISIS CORTA DURACION 14FR</t>
  </si>
  <si>
    <t>CATETER DE SUCCION #16</t>
  </si>
  <si>
    <t>CATETER DE SUCCION #18</t>
  </si>
  <si>
    <t>DISTRIBUIDORA NACIONAL MED/PROMESE CAL</t>
  </si>
  <si>
    <t>CATETER DE SUCCION #8</t>
  </si>
  <si>
    <t>CATETER ESPIDURAL #16</t>
  </si>
  <si>
    <t>CATETER ESPIDURAL #18</t>
  </si>
  <si>
    <t>CATETER ESPIDURAL PEDIATRICO #16</t>
  </si>
  <si>
    <t>CATETER EXTENSION TIPO Y (BAXTER)</t>
  </si>
  <si>
    <t>1000-0053</t>
  </si>
  <si>
    <t>CATETER VIA CENTRAL ADULTO DOBLE/TRIPLE LUMEN 7FR</t>
  </si>
  <si>
    <t>2T IMPORTACIONES/PROMESE CAL</t>
  </si>
  <si>
    <t>CATETER VIA CENTRAL PEDIATRICO DOBLE LUMEN 5FR</t>
  </si>
  <si>
    <t>ARCHEX GROUP</t>
  </si>
  <si>
    <t>CEPILLO PARA MUESTRA CERVICAL CITOBRUSH ESTERIL</t>
  </si>
  <si>
    <t xml:space="preserve">CEPILLO QUIRURGICO + CLORHEXIDINA 4% </t>
  </si>
  <si>
    <t>CERA PARA HUESO</t>
  </si>
  <si>
    <t>CINTA AUTOCLAVE O TESTIGO MARFIL</t>
  </si>
  <si>
    <t>VANGUARDIA SALUD/COPEM</t>
  </si>
  <si>
    <t>CINTA AUTOCLAVE O TESTIGO PARA EMBOLVER (MASKING TAPE)</t>
  </si>
  <si>
    <t>IAPE DOMINICANA</t>
  </si>
  <si>
    <t>CIRCUITO DE ANESTESIA ADULTO</t>
  </si>
  <si>
    <t>CIRCUITO DE ANESTESIA NEONATAL</t>
  </si>
  <si>
    <t>CIRCUIMED/BARREROS FHARMA</t>
  </si>
  <si>
    <t xml:space="preserve">CIRCUITO VENTILADOR /NEONATAL </t>
  </si>
  <si>
    <t>CIRCUITO VENTILADOR /PEDIATRICO</t>
  </si>
  <si>
    <t xml:space="preserve">CLAN UMBILICAL MEDIANO </t>
  </si>
  <si>
    <t>COLLARIN BLANDO LARGO</t>
  </si>
  <si>
    <t>COLLARIN RIGIDO LARGO</t>
  </si>
  <si>
    <t>COMPRESAS ESTERIL</t>
  </si>
  <si>
    <t>CONECTOR EN Y</t>
  </si>
  <si>
    <t>CONECTORES DE 1 VIA</t>
  </si>
  <si>
    <t>CONECTORES EN Y 2 VIA BAXTER</t>
  </si>
  <si>
    <t>CUCHILLAS  S-35</t>
  </si>
  <si>
    <t xml:space="preserve">CURITA CORTAS </t>
  </si>
  <si>
    <t xml:space="preserve">CURITA LARGA </t>
  </si>
  <si>
    <t>ELECTRODO PEDIATRICO</t>
  </si>
  <si>
    <t>EQUIPO DE PROTECCION PERSONAL  EPP</t>
  </si>
  <si>
    <t>ESPATULA DE AIRE</t>
  </si>
  <si>
    <t>ESPECULO VAGINAL  M</t>
  </si>
  <si>
    <t xml:space="preserve">ESPECULO VAGINAL  S </t>
  </si>
  <si>
    <t xml:space="preserve">ESPIROMETRO </t>
  </si>
  <si>
    <t>ESTOQUINETE # 2 ROLLO</t>
  </si>
  <si>
    <t>RONAJUS FARMACEUTICA</t>
  </si>
  <si>
    <t>ESTOQUINETE # 4 ROLLO</t>
  </si>
  <si>
    <t>ESTOQUINETE # 6 ROLLO</t>
  </si>
  <si>
    <t>FILTRO BAXTER ADULTO</t>
  </si>
  <si>
    <t>FILTRO BAXTER PEDIATRICO</t>
  </si>
  <si>
    <t>GASA 36 X 100 YDS. - ALMOHADA</t>
  </si>
  <si>
    <t xml:space="preserve">GASA DE  5 UDS ESTERIL </t>
  </si>
  <si>
    <t>GASA DE 10 UDS ESTERIL</t>
  </si>
  <si>
    <t>GEL LUBRICANTE  TUBL 60 G</t>
  </si>
  <si>
    <t xml:space="preserve">GEL SONOGRAFICO GALON </t>
  </si>
  <si>
    <t>GLUCOMETRO</t>
  </si>
  <si>
    <t>GLUCONATO DE CLORHEXIDINA 4% GALON</t>
  </si>
  <si>
    <t>GLUTFAR PLUS GALON (GLUTARALDEHIDO)</t>
  </si>
  <si>
    <t>HOSPIFAR/PROMESE CAL</t>
  </si>
  <si>
    <t>GORRO DE CIRUGIA PARA HOMBRE</t>
  </si>
  <si>
    <t>GORRO DE CIRUGIA PARA MUJER</t>
  </si>
  <si>
    <t>GRAPADORA PARA PIEL</t>
  </si>
  <si>
    <t>PROMESE CAL/GRANARIES GROUP/GRUPO FRANTERE/GRANARIES GROUP</t>
  </si>
  <si>
    <t>GUANTES QUIRURGICO #6.5  UNIDAD</t>
  </si>
  <si>
    <t>PRO PHARMACEUTICAL PEÑA/PROMESE CAL</t>
  </si>
  <si>
    <t>GUANTES QUIRURGICO #8.5 UNIDAD</t>
  </si>
  <si>
    <t>GUANTES SUELTOS S</t>
  </si>
  <si>
    <t>GUANTES SUELTOS XS</t>
  </si>
  <si>
    <t>HEMOVAC #12</t>
  </si>
  <si>
    <t>HEMOVAC #14</t>
  </si>
  <si>
    <t>HEMOVAC #16</t>
  </si>
  <si>
    <t>HEMOVAC #18</t>
  </si>
  <si>
    <t>HILO  POLIPROPILENO 6-0 NO ABSORB. MONOF. AGUJA CURVA ROMA 13 MM 75 CM</t>
  </si>
  <si>
    <t>HILO ACIDO POLIGLICOLICO  2-0 AGUJA CURVA CORTANTE 3/8 24MM 75CM</t>
  </si>
  <si>
    <t>HILO CATGUT CROMICO 1.0 AGU. CURVA ROMA 1/2 25 MM 70 CM</t>
  </si>
  <si>
    <t>HILO CATGUT CROMICO 3.0 AGU CURVA ROMA 1/2 25MM 70CM</t>
  </si>
  <si>
    <t>HILO CATGUT CROMICO 4.0 AGU CURVA ROMA 1/2 25MM 70CM</t>
  </si>
  <si>
    <t>HILO CATGUT CROMICO 5.0 AGU CURVA ROMA 1/2 25MM 70CM</t>
  </si>
  <si>
    <t>HILO NYLON MONOFILAMENTO 3-0 AGUJA CURVA CORTANTE 3/8 35</t>
  </si>
  <si>
    <t>HILO POLIPROPILENO 0 AGUJA CURVA ROMA 1/2 36MM 75CM</t>
  </si>
  <si>
    <t>HILO PROLENE 2-0 AGUJA RECTA (POLIPROPILENO)</t>
  </si>
  <si>
    <t>HILO PROLENE POLIPROPILENO 0 NO ABSORB. MONOF. AGUJA CURVA ROMA 1/2 26 MM 75 CM</t>
  </si>
  <si>
    <t>PROSEME CAL</t>
  </si>
  <si>
    <t>SINERGY/PROMESE CAL</t>
  </si>
  <si>
    <t>HILO SEDA 4.0</t>
  </si>
  <si>
    <t>HILO SEDA 5.0</t>
  </si>
  <si>
    <t>HILO SEDA 6.0</t>
  </si>
  <si>
    <t>HILO SEDA DOBLE ENVOLTURA 3-0 AGUJA CURVA ROMA 1/2 22MM 75CM</t>
  </si>
  <si>
    <t>HILO VICRYL POLIGLATINA 2-0 AGUJA CURVA ROMA 1/2 36 MM 45 CM</t>
  </si>
  <si>
    <t>HILO VICRYL POLIGLATINA 3-0 AGUJA CURVA ROMA 1/2 26 MM 70 CM</t>
  </si>
  <si>
    <t>HILO VICRYL POLIGLATINA 4-0 AGUJA CURVA ROMA 3/8 19 MM 45 CM</t>
  </si>
  <si>
    <t>HILO VICRYL POLIGLATINA TRENZADO 3-0 AGUJA CURVA CORTANTE 3/8 DE 19</t>
  </si>
  <si>
    <t>HOJA DE BISTURI  #10 C/100 UNIDAD</t>
  </si>
  <si>
    <t>HOJA DE BISTURI  #11 C/100 UNIDAD</t>
  </si>
  <si>
    <t>HOJA DE BISTURI  #12 C/100 UNIDAD</t>
  </si>
  <si>
    <t>HOJA DE BISTURI  #15 C/100 UNIDAD</t>
  </si>
  <si>
    <t>BOX ME SOLUTIONS/PROMESE CAL</t>
  </si>
  <si>
    <t>HOJA DE BISTURI  #20 C/100 UNIDAD</t>
  </si>
  <si>
    <t>HOJA DE BISTURI  #21 C/100 UNIDAD</t>
  </si>
  <si>
    <t>PROMESE CAL/BOX ME SOLUTION/PROMESE CAL</t>
  </si>
  <si>
    <t>HOJA DE BISTURI  #22 C/100 UNIDAD</t>
  </si>
  <si>
    <t>HOJA DE BISTURI  #23 C/100 UNIDAD</t>
  </si>
  <si>
    <t>PROMESE CAL/JBL/PROMESE CAL</t>
  </si>
  <si>
    <t>IOBAN 3M</t>
  </si>
  <si>
    <t>VPS</t>
  </si>
  <si>
    <t>JERINGA CON AGUJA 10ML</t>
  </si>
  <si>
    <t>JERINGA CON AGUJA 20ML</t>
  </si>
  <si>
    <t xml:space="preserve">JERINGA CON AGUJA 3ML </t>
  </si>
  <si>
    <t>JERINGA CON AGUJA 5ML</t>
  </si>
  <si>
    <t>JERINGA CON AGUJA 60ML</t>
  </si>
  <si>
    <t>SINERGY</t>
  </si>
  <si>
    <t>JERINGA DE BULBO</t>
  </si>
  <si>
    <t xml:space="preserve">JERINGA DE INSULINA </t>
  </si>
  <si>
    <t>SANOZ  FARMACEUTICA/JBL/PROMESE CAL</t>
  </si>
  <si>
    <t>KIT CANULA DE SUCCION #10G</t>
  </si>
  <si>
    <t>KIT HEMODIALISIS 170 Y 210</t>
  </si>
  <si>
    <t>PROMESE  CAL</t>
  </si>
  <si>
    <t>LAPIZ PARA ELECTRO CAUTERIO</t>
  </si>
  <si>
    <t>LINEZOLID 0.2% 300ML</t>
  </si>
  <si>
    <t>SEAN DOMINICANA</t>
  </si>
  <si>
    <t>LLAVE 3 VIAS</t>
  </si>
  <si>
    <t>MALLA PARA HERNIA BIOMECH 30 X 30</t>
  </si>
  <si>
    <t>MALLA PARA HERNIA BIOMECH 4 X 12</t>
  </si>
  <si>
    <t xml:space="preserve">MALLA PARA HERNIA BIOMESH 15 X15 </t>
  </si>
  <si>
    <t xml:space="preserve">MALLA PARA HERNIA BIOMESH 40 X 24 </t>
  </si>
  <si>
    <t>MALLA PROLENE 15 X 30</t>
  </si>
  <si>
    <t>MARIPOSITAS No. 21 G</t>
  </si>
  <si>
    <t>GLOBAL MULTI-PHARMA/SERVISALUD PREMIUM/PROMESE CAL</t>
  </si>
  <si>
    <t>MARIPOSITAS No. 23 G</t>
  </si>
  <si>
    <t>MARIPOSITAS No. 25 G</t>
  </si>
  <si>
    <t>MASCARILLA DE NEBULIZAR ADULTO</t>
  </si>
  <si>
    <t>MASCARILLA DE NEBULIZAR PEDIATRICO</t>
  </si>
  <si>
    <t>CARIBBEAN/CEREMO/PROMESE CAL</t>
  </si>
  <si>
    <t>MASCARILLA DE OXIGENO  PEDIATRICO</t>
  </si>
  <si>
    <t>MASCARILLA DE OXIGENO # 5</t>
  </si>
  <si>
    <t>MASCARILLA DE OXIGENO #2</t>
  </si>
  <si>
    <t>MASCARILLA DE OXIGENO #3</t>
  </si>
  <si>
    <t>MASCARILLA DE OXIGENO ADULTO</t>
  </si>
  <si>
    <t>MASCARILLA DE OXIGENO CON RESERVORIO ADULTO</t>
  </si>
  <si>
    <t>MASCARILLA DE OXIGENO CON RESERVORIO PEDITARICO</t>
  </si>
  <si>
    <t>MASCARILLA DE OXIGENO CON RESERVORIO RN</t>
  </si>
  <si>
    <t>MASCARILLA DE OXIGENO NEONATAL</t>
  </si>
  <si>
    <t>MASCARILLA LARINGE  # 2</t>
  </si>
  <si>
    <t>MASCARILLA LARINGE  # 2.5</t>
  </si>
  <si>
    <t>MASCARILLA LARINGE  # 3</t>
  </si>
  <si>
    <t>MASCARILLA LARINGE  # 4</t>
  </si>
  <si>
    <t>MASCARILLA LARINGE  # 5</t>
  </si>
  <si>
    <t>MASCARILLA N95</t>
  </si>
  <si>
    <t>GRUPO RASEC</t>
  </si>
  <si>
    <t xml:space="preserve">MASCARILLA QUIRURGICA DESECHABLE </t>
  </si>
  <si>
    <t>MEDIA ANTI EMBOLICA (L)</t>
  </si>
  <si>
    <t>MEDIA ANTI EMBOLICA (M)</t>
  </si>
  <si>
    <t>MOSQUITERO</t>
  </si>
  <si>
    <t xml:space="preserve">PAPEL CRACF  </t>
  </si>
  <si>
    <t xml:space="preserve">PAPEL EKG (50MM X 20 MPapel EKG) </t>
  </si>
  <si>
    <t xml:space="preserve">PAPEL EKG (80MM X 20 MPapel EKG) </t>
  </si>
  <si>
    <t>CIRCUIMED/PROMESE CAL/GROUP Z</t>
  </si>
  <si>
    <t>PAPEL EKG CARDIOGRAPH (80MM X 24MM EKG)</t>
  </si>
  <si>
    <t xml:space="preserve">PAPEL PARA CAMILLA  </t>
  </si>
  <si>
    <t>PAPEL PARA MONITOL FETAL</t>
  </si>
  <si>
    <t>PAPEL SONOGRAFICO SONOMED SONY 110MMX20M</t>
  </si>
  <si>
    <t>PAPEL SONOGRAFICO UPP 110S (PROMESE CAL) 110MMX20M</t>
  </si>
  <si>
    <t>PAPEL SONOGRAFICO UPP 110S SONY 110MMX20M</t>
  </si>
  <si>
    <t>CG BIOMEDICAL</t>
  </si>
  <si>
    <t>PAPEL UPC-510 SONY (200 PRINTS X 1) (100 SHEETS X 2) CAJA</t>
  </si>
  <si>
    <t xml:space="preserve">PARCHE ADHESIVO PARA ELECTRODO </t>
  </si>
  <si>
    <t>PERITA NASAL</t>
  </si>
  <si>
    <t>PICHUETE DE NEBULIZAR</t>
  </si>
  <si>
    <t>PLACA DE ELECTRO CAUTERIO</t>
  </si>
  <si>
    <t>PLACA DE PETRI</t>
  </si>
  <si>
    <t>PONCHERITAS PLASTICAS PARA ELLOS Y ELLAS DESECHABLE</t>
  </si>
  <si>
    <t>RECOLECTOR DE OBJETO CORTO PUNZANTE PLASTICO 1.8 L</t>
  </si>
  <si>
    <t xml:space="preserve">  </t>
  </si>
  <si>
    <t>RECOLECTOR DE OBJETO CORTO PUNZANTE PLASTICO 3 GL</t>
  </si>
  <si>
    <t>RECOLECTORES TIPO PATO PARA EL Y ELLA</t>
  </si>
  <si>
    <t>SELLO DE AGUA</t>
  </si>
  <si>
    <t>SOLUCION  CLORURO DE SODIO AL 45% INY. I.V. FCO 1000ML</t>
  </si>
  <si>
    <t>SOLUCION +RINGER 2%</t>
  </si>
  <si>
    <t>SOLUCION CLORURO DE SODICO 0.9% INY. I.V. FCO 1000ML</t>
  </si>
  <si>
    <t>SOLUCION CLORURO DE SODICO 0.9% INY. I.V. FCO 100ML</t>
  </si>
  <si>
    <t>FARMAQUIP/PROMESE CAL/PRO PHARMACEUTICAL PEÑA/PROMESE CAL</t>
  </si>
  <si>
    <t>SOLUCION CLORURO DE SODICO 0.9% INY. I.V. FCO 500ML</t>
  </si>
  <si>
    <t>SOLUCION DEXTROSA 10% FCO DE 1000ML</t>
  </si>
  <si>
    <t>SOLUCION DEXTROSA 5% CINA 0.33 FCO 500ML 5.0G + 0.33/1000ML</t>
  </si>
  <si>
    <t>SOLUCION DEXTROSA 5% CINA 0.9% FCO 1000ML 5G+ 0.92/1000ML</t>
  </si>
  <si>
    <t>SOLUCION DEXTROSA AL 5% + CLORURO DE SODIO AL 45%</t>
  </si>
  <si>
    <t>SOLUCION DEXTROSA AL 5% FCO 1000 ML</t>
  </si>
  <si>
    <t>SOLUCION DEXTROSA EN RINGER 10% 1000 ML</t>
  </si>
  <si>
    <t>SOLUCION DEXTROSA EN RINGER 5% 1000 ML</t>
  </si>
  <si>
    <t xml:space="preserve">SOLUCION INDOXITOL </t>
  </si>
  <si>
    <t xml:space="preserve">SOLUCION LACTATO EN RINGER FCO 1000ML </t>
  </si>
  <si>
    <t>SOLUCION MANITOL 20%</t>
  </si>
  <si>
    <t>SOLUCION SALINA MINI BAG PLUS BAXTER 0.9%  100ML (BOLSA DE SOLUCION)</t>
  </si>
  <si>
    <t>SONDA DE ASPIRACION # 16</t>
  </si>
  <si>
    <t>SONDA DE NELATON # 12</t>
  </si>
  <si>
    <t>SONDA DE NELATON # 14</t>
  </si>
  <si>
    <t>SONDA DE NELATON # 16</t>
  </si>
  <si>
    <t>SONDA DE NELATON # 22</t>
  </si>
  <si>
    <t>SONDA DE SUCCION # 16</t>
  </si>
  <si>
    <t>SONDA FOLEY 2 VIAS # 10</t>
  </si>
  <si>
    <t xml:space="preserve">SONDA FOLEY 2 VIAS # 12 </t>
  </si>
  <si>
    <t xml:space="preserve">SONDA FOLEY 2 VIAS # 14 </t>
  </si>
  <si>
    <t xml:space="preserve">SONDA FOLEY 2 VIAS # 16 </t>
  </si>
  <si>
    <t>SONDA FOLEY 2 VIAS # 18</t>
  </si>
  <si>
    <t>SONDA FOLEY 2 VIAS # 20</t>
  </si>
  <si>
    <t>SONDA FOLEY 2 VIAS # 22</t>
  </si>
  <si>
    <t>LEROMED PHARMA/PPROMESE CAL</t>
  </si>
  <si>
    <t>SONDA FOLEY 2 VIAS # 24</t>
  </si>
  <si>
    <t>SERVISALUD PREMIUM/PROMESE CAL</t>
  </si>
  <si>
    <t>SONDA FOLEY 2 VIAS # 8</t>
  </si>
  <si>
    <t>SONDA FOLEY 3 VIAS # 18</t>
  </si>
  <si>
    <t>SONDA FOLEY 3 VIAS # 20</t>
  </si>
  <si>
    <t>SONDA FOLEY 3 VIAS # 22</t>
  </si>
  <si>
    <t>SONDA FOLEY 3 VIAS # 24</t>
  </si>
  <si>
    <t>SONDA NASODUODENAL # 10</t>
  </si>
  <si>
    <t>PROMESE CAL/ARCHEX GROUP</t>
  </si>
  <si>
    <t>SONDA NASODUODENAL # 12</t>
  </si>
  <si>
    <t>SONDA NASODUODENAL # 14</t>
  </si>
  <si>
    <t>SONDA NASODUODENAL # 8</t>
  </si>
  <si>
    <t>SONDA NASOGASTRICA # 10 ( LEVIN )</t>
  </si>
  <si>
    <t>SONDA NASOGASTRICA # 12 ( LEVIN )</t>
  </si>
  <si>
    <t>SONDA NASOGASTRICA # 14 ( LEVIN )</t>
  </si>
  <si>
    <t>SONDA NASOGASTRICA # 16 ( LEVIN )</t>
  </si>
  <si>
    <t>SONDA NASOGASTRICA # 18 ( LEVIN )</t>
  </si>
  <si>
    <t>SONDA NASOGASTRICA # 5 ( LEVIN )</t>
  </si>
  <si>
    <t>SONDA NASOGASTRICA # 6 ( LEVIN )</t>
  </si>
  <si>
    <t>SONDA NASOGASTRICA # 8 ( LEVIN )</t>
  </si>
  <si>
    <t>TABLILLA PEDIATRICA</t>
  </si>
  <si>
    <t>TERMOMETRO ORAL</t>
  </si>
  <si>
    <t>TIRILLA PARA GLUCOMETRO UNIDAD</t>
  </si>
  <si>
    <t>TORNIQUETE PLANO</t>
  </si>
  <si>
    <t>LIRIANO COMERCIAL</t>
  </si>
  <si>
    <t>D-022</t>
  </si>
  <si>
    <t>TUBO DE PECHO # 16</t>
  </si>
  <si>
    <t>HOSPIFAR</t>
  </si>
  <si>
    <t>TUBO DE PECHO # 24</t>
  </si>
  <si>
    <t>TUBO DE PECHO # 28</t>
  </si>
  <si>
    <t>TUBO DE PECHO # 32</t>
  </si>
  <si>
    <t>TUBO ENDOTRAQUEAL CON BALON 10.0</t>
  </si>
  <si>
    <t>TUBO ENDOTRAQUEAL CON BALON 2.5</t>
  </si>
  <si>
    <t>TUBO ENDOTRAQUEAL CON BALON 3.0</t>
  </si>
  <si>
    <t>SUPLIMED</t>
  </si>
  <si>
    <t>TUBO ENDOTRAQUEAL CON BALON 3.5</t>
  </si>
  <si>
    <t>TUBO ENDOTRAQUEAL CON BALON 4.0</t>
  </si>
  <si>
    <t>OSIRIS Y CO</t>
  </si>
  <si>
    <t>TUBO ENDOTRAQUEAL CON BALON 4.5</t>
  </si>
  <si>
    <t>TUBO ENDOTRAQUEAL CON BALON 5.0</t>
  </si>
  <si>
    <t>TUBO ENDOTRAQUEAL CON BALON 5.5</t>
  </si>
  <si>
    <t>TUBO ENDOTRAQUEAL CON BALON 6.0</t>
  </si>
  <si>
    <t>TUBO ENDOTRAQUEAL CON BALON 6.5</t>
  </si>
  <si>
    <t>TUBO ENDOTRAQUEAL CON BALON 7.0</t>
  </si>
  <si>
    <t>TUBO ENDOTRAQUEAL CON BALON 7.5</t>
  </si>
  <si>
    <t>TUBO ENDOTRAQUEAL CON BALON 8.0</t>
  </si>
  <si>
    <t>TUBO ENDOTRAQUEAL CON BALON 8.5</t>
  </si>
  <si>
    <t>TUBO ENDOTRAQUEAL CON BALON 9.0</t>
  </si>
  <si>
    <t>TUBO ENDOTRAQUEAL SIN BALON 2.0</t>
  </si>
  <si>
    <t>TUBO ENDOTRAQUEAL SIN BALON 2.5</t>
  </si>
  <si>
    <t>SANOZ  FARMACEUTICA/PROMESE CAL</t>
  </si>
  <si>
    <t>TUBO ENDOTRAQUEAL SIN BALON 3.0</t>
  </si>
  <si>
    <t>TUBO ENDOTRAQUEAL SIN BALON 3.5</t>
  </si>
  <si>
    <t>TUBO ENDOTRAQUEAL SIN BALON 4.0</t>
  </si>
  <si>
    <t>OSIRIS Y CO/PROMESE CAL</t>
  </si>
  <si>
    <t>TUBO ENDOTRAQUEAL SIN BALON 5.0</t>
  </si>
  <si>
    <t>TUBO ENDOTRAQUEAL SIN BALON 7.5</t>
  </si>
  <si>
    <t>TUBO ENDOTRAQUEAL SIN BALON 8.0</t>
  </si>
  <si>
    <t xml:space="preserve">TUBO TRAQUEOTOMIA  7.0 </t>
  </si>
  <si>
    <t xml:space="preserve">TUBO TRAQUEOTOMIA  7.5 </t>
  </si>
  <si>
    <t>TUBO TRAQUEOTOMIA 6.0</t>
  </si>
  <si>
    <t>TUBO TRAQUEOTOMIA 6.4</t>
  </si>
  <si>
    <t>TUBO TRAQUEOTOMIA 8.0</t>
  </si>
  <si>
    <t>TUBO TRAQUEOTOMIA 8.5</t>
  </si>
  <si>
    <t>TUBO TRAQUEOTOMIA 9.0</t>
  </si>
  <si>
    <t>TUBO TRAQUEOTOMIA 9.5</t>
  </si>
  <si>
    <t xml:space="preserve">VASO HUNIFICADOR </t>
  </si>
  <si>
    <t>VENDA DE YESO DE 4 X 5 PULGADA</t>
  </si>
  <si>
    <t>VENDA DE YESO DE 6 X 5 PULGADA</t>
  </si>
  <si>
    <t>VENDA ELASTICA 2 PULG. (COBAN)</t>
  </si>
  <si>
    <t>VENDA ELASTICA 4 PULG. (COBAN)</t>
  </si>
  <si>
    <t>VENDA ELASTICA 4 X 5 PULGADA</t>
  </si>
  <si>
    <t>ROPHARMA/JBL/PROMESE CAL</t>
  </si>
  <si>
    <t>VENDA ELASTICA 6 X 5 PULGADA</t>
  </si>
  <si>
    <t>COPEM/JBL/PROMESE CAL</t>
  </si>
  <si>
    <t>YELFON (ESPONJA HEMOSTATICA)</t>
  </si>
  <si>
    <t>PRO PHARMACEUTICAL PEÑA/SINERGY/ROMIX GROUP/PROMESE CAL</t>
  </si>
  <si>
    <t>YODO SOLUCION GALON (BETADINE)</t>
  </si>
  <si>
    <t>Z-O (ESPARADRAPO BASE DE SEDA)</t>
  </si>
  <si>
    <t xml:space="preserve">                                               DESCRIPCION MEDICAMENTOS</t>
  </si>
  <si>
    <t>PRECIO UNITARIO</t>
  </si>
  <si>
    <t>STOCK EN ALMAC.</t>
  </si>
  <si>
    <t>PROVEEDOR</t>
  </si>
  <si>
    <t>FECHA</t>
  </si>
  <si>
    <t>ENTRADA</t>
  </si>
  <si>
    <t>CODIGO INSTITUCIONAL</t>
  </si>
  <si>
    <t>SALIDAS</t>
  </si>
  <si>
    <t>EXISTENCIA</t>
  </si>
  <si>
    <t>Valor RD$</t>
  </si>
  <si>
    <t>JBL/INVERSIONES FARIDANEST//GRUPO FRANTERE/PROMESE CAL</t>
  </si>
  <si>
    <t>AGENTE SURFACTANTE AVELOR 240MG/ML FRASCO AMP 3ML (PULMONAR)</t>
  </si>
  <si>
    <t>PROMESE CAL/MORAMI</t>
  </si>
  <si>
    <t>JBL/PRO PHARMACEUTICAL PEÑA/PHARMA GDE</t>
  </si>
  <si>
    <t xml:space="preserve">ALPRAZOLAM 0.5MG TABLETA </t>
  </si>
  <si>
    <t>AMBROXOL 15MG AMP. DONADO</t>
  </si>
  <si>
    <t xml:space="preserve">AMIKACINA 500MG/ML VIAL 2 ML I.V. I.M. </t>
  </si>
  <si>
    <t>COPEM/HOSPITALARIA DIVERSAS/PROMESECAL</t>
  </si>
  <si>
    <t>MORAMI</t>
  </si>
  <si>
    <t>PROME SECAL</t>
  </si>
  <si>
    <t>MORAMI/PROMESE CAL</t>
  </si>
  <si>
    <t>CAR-M/COPEM/Protectio one, SRL/CAR-M/GRUPO FRANTERE</t>
  </si>
  <si>
    <t>CITRATO DE CAFEINA INTRAVENOSO 20MG/ML 60ML AMPOLLA 3ML</t>
  </si>
  <si>
    <t>SILVERPHARMA/PROMESE CAL/A Y S IMPORTACIONES/ROPHARMA/FARACH</t>
  </si>
  <si>
    <t>BOYA FARMACEUTICA/JBL/PROMESE CAL/ROPHARMA</t>
  </si>
  <si>
    <t>CLOTRIMAZOL OVULOS 500 MG</t>
  </si>
  <si>
    <t>DEXMEDETOMIDINA 200MG (PRECEDEX 200MG/ML )</t>
  </si>
  <si>
    <t>ANLA FARMACEUTICA/PROMESE CAL</t>
  </si>
  <si>
    <t>ROFASA FARMA/ARCHEX GROUP/CEREMO</t>
  </si>
  <si>
    <t>GRUPO RASEC/JBL/PROMESE CAL</t>
  </si>
  <si>
    <t>BOYA FARMACEUTICA/HOSPITALARIA DIVERSAS/DINAMED/CEREMO</t>
  </si>
  <si>
    <t>JBL/CEREMO/BOYA FARMACEUTICA/RONANJUS/ARCHEX GROUP</t>
  </si>
  <si>
    <t>DOPAMINA CLORHIDRATO 40MG/5ML AMPOLLA</t>
  </si>
  <si>
    <t>SEAN DOMINICAN/PEREZ BARROSO/PROMESE CAL</t>
  </si>
  <si>
    <t>FENTANILO CITRATO INY. IM-IV 0.1 MG/ML AMP. 2ML</t>
  </si>
  <si>
    <t>COPHEN/PHARMA GDE/ROPHARMA/FAY BIOFARM/O Y D SUPLIDORES</t>
  </si>
  <si>
    <t>HEPARINA SODICA  25,000 UI/ML VIAL 5ML I.V. I.M. S.C.</t>
  </si>
  <si>
    <t>HEPARINA SODICA  5,000 UI/ML VIAL 5ML I.V. I.M. S.C.</t>
  </si>
  <si>
    <t>HOSPITALARIA DIVERSAS/PROMESE CAL</t>
  </si>
  <si>
    <t>SILVERPHARMA/PROMESE CAL</t>
  </si>
  <si>
    <t>INMUNOBLOBULINA HUMANA (ANTITETANICA) 250UI/INYECTABLE</t>
  </si>
  <si>
    <t>PROMESE CAL/INVERSIONES FARID/BOYA FARMACEUTICA/PRO PHARMACEUTI PEÑA/PHARMA GDE</t>
  </si>
  <si>
    <t>CEREMO/MORAMI/COPEM/PROMESE CAL</t>
  </si>
  <si>
    <t>SEAN DOMINICAN/BOYA FARMACEUTICA/PROMESE CAL</t>
  </si>
  <si>
    <t>MORAMI/DISTRIBUIDORA GUAYUYO/ROPHARMA/PROMESE CAL</t>
  </si>
  <si>
    <t>COPEM/O Y D SUPLIDORES/PROMESE CAL</t>
  </si>
  <si>
    <t>ACIDO TRANXENAMICO 500 MG/5ML (ANCHOFIBRINA )(INTRAX)</t>
  </si>
  <si>
    <t xml:space="preserve">MORAMI </t>
  </si>
  <si>
    <t>PROMESE CAL/SEAN</t>
  </si>
  <si>
    <t>ANTIESPASMODICO (N-BUTIL BROMURO-HIOSINA AMPOLLA 20MG/1ML</t>
  </si>
  <si>
    <t>A Y S IMPORTACIONES/MACROTECH/A  Y S IMPORTACIONES/ARCHEX GROUP/CEREMO</t>
  </si>
  <si>
    <t>A Y S IMPORTACIONES/JBL/A Y S IMPORTACIONES/ARCHEX GROUP/CEREMO</t>
  </si>
  <si>
    <t xml:space="preserve">JBL/PROMESE CAL </t>
  </si>
  <si>
    <t>INVERSIONES FARID/BOYA FARMACEUTICA/ROPHARMA/PROMESE CAL</t>
  </si>
  <si>
    <t>O Y D SUPLIDORES/CARIBEAN SOLUTIONS/PROMESE CAL</t>
  </si>
  <si>
    <t>JBL/Protection One/O Y D SUPLIDORESL/SEAN DOMINICAN/PROMESE CA</t>
  </si>
  <si>
    <t>COPEML/ARCHEX GROUP/PROMESE CA</t>
  </si>
  <si>
    <t>SIMVASTATINA 20MG TAB.</t>
  </si>
  <si>
    <t>SIMVASTATINA 40MG TAB.</t>
  </si>
  <si>
    <t>CAMBIO</t>
  </si>
  <si>
    <t>31/09/2023</t>
  </si>
  <si>
    <t>PROMESE CAL/FARACH/ROPHARMA/PROTECTION ONE, SRL</t>
  </si>
  <si>
    <t>PROMESE CAL/FARACH/VERMEIL</t>
  </si>
  <si>
    <t>BOX ME SOLUTIONS/VERMEIL</t>
  </si>
  <si>
    <t xml:space="preserve">PROMESE CAL/LEROMED </t>
  </si>
  <si>
    <t>JBL/OSIRIS Y CO/JBL</t>
  </si>
  <si>
    <t>AGUJA RAQUIDEA #25</t>
  </si>
  <si>
    <t>PHARMA GDE/PROMESE CAL</t>
  </si>
  <si>
    <t>ALGODON PLANCHADO 6 x 4 ROLLO</t>
  </si>
  <si>
    <t>AMBUS ADULTO (RESUCITADOR)</t>
  </si>
  <si>
    <t>PRO PHARMACEUTICAL PEÑA/SERVISALUD PREMIUM/MORAMI/COPEM/MORAMI/ARCHEX GROUP/PROMESE CAL/PHARMA GDE</t>
  </si>
  <si>
    <t>AMBUS NEONATAL (RESUCITADOR)</t>
  </si>
  <si>
    <t>AMBUS PEDIATRICO (RESUCITADOR)</t>
  </si>
  <si>
    <t>BAJANTE DE MICROGOTERO DE PRECISION CON BURETA 100ML</t>
  </si>
  <si>
    <t>BAJANTE DE MICROGOTERO DE PRECISION CON BURETA 150ML</t>
  </si>
  <si>
    <t>PROMESE CAL/CONTRALORIA Y SERVICIOS SRL/GRUPO FRANTERE/CARIBBEAN SOLUTIONS</t>
  </si>
  <si>
    <t>BATA QUIRURGICA DESECHABLE DE EXAMEN NO ESTERIL</t>
  </si>
  <si>
    <t>EL PIROS/LIRIANO COMERCIAL/ROPHARMA</t>
  </si>
  <si>
    <t>VANGUARDIA SALUD/BOX ME SOLUTIONS/ARCHEX GROUP</t>
  </si>
  <si>
    <t>VANGUARDIA SALUD/BOX ME SOLUTIONS/GRUPO FRANTERE/ARCHEX GROUP</t>
  </si>
  <si>
    <t>BOX ME SOLUTIONS/ROPHARMA</t>
  </si>
  <si>
    <t>SERVISALUD PREMIUM/GRUPO FRANTERE/ARCHEX GROUP</t>
  </si>
  <si>
    <t>BOLSA COLECTORA DE ORINA 2L ADULTO</t>
  </si>
  <si>
    <t>BOLSA DE ALIMENTACION CANGURO 1,000 ML MORADA</t>
  </si>
  <si>
    <t>BOLSA DE ALIMENTACION CANGURO 500 ML AZUL</t>
  </si>
  <si>
    <t>PROMESE CAL/CARIBEAN SOLUTIONS</t>
  </si>
  <si>
    <t>CANULA DE MAYO 00 MM</t>
  </si>
  <si>
    <t>CANULA DE MAYO 0 MM</t>
  </si>
  <si>
    <t>CANULA DE MAYO 1 MM</t>
  </si>
  <si>
    <t>CANULA DE MAYO 2 MM</t>
  </si>
  <si>
    <t>CANULA DE MAYO 3 MM</t>
  </si>
  <si>
    <t>CANULA DE MAYO 4 MM</t>
  </si>
  <si>
    <t>CANULA DE MAYO #4 110MM-X 42MM-10CM</t>
  </si>
  <si>
    <t>OSIRIS/PROMESE CAL</t>
  </si>
  <si>
    <t xml:space="preserve">CANULA DE MAYO  60 MM </t>
  </si>
  <si>
    <t>CANULA NASAL/OXIGENO DE ADULTO</t>
  </si>
  <si>
    <t>CANULA DE SUCCION CERRADO ADULTO #12</t>
  </si>
  <si>
    <t>SINERGY/JDH/CONTRALORIA Y SERVICIOS SRL/JBL/ARCHEX GROUP</t>
  </si>
  <si>
    <t>SINERGY/GRUPO RASEC/COPEM/PROMESE CAL/ARCHEX/PROMESE CAL</t>
  </si>
  <si>
    <t>SUPLIFARMACOS/GRUPO RASEC/PROMEDCA/PROMESE CAL/ARCHEX/OSEAANA</t>
  </si>
  <si>
    <t>CLINIMED/VERMEIL</t>
  </si>
  <si>
    <t>OSIRIS</t>
  </si>
  <si>
    <t>CATETER DE SUCCION CERRADO ADULTO #14</t>
  </si>
  <si>
    <t>CIRCUITO DE ANESTESIA PEDIATRICO, KIT FUNDA ESTERIL</t>
  </si>
  <si>
    <t>PROMESE CAL 16/6/2023</t>
  </si>
  <si>
    <t>COLLARIN  CERVICAL BLANDO PEQUEÑO (S)</t>
  </si>
  <si>
    <t>ESFIMOMANOMETRO DE PARED</t>
  </si>
  <si>
    <t>RONAJUS FARMACEUTICA/ARCHEX GROUP</t>
  </si>
  <si>
    <t xml:space="preserve">ESPECULO VAGINAL  L </t>
  </si>
  <si>
    <t>OSIRIS/ARCHEX GROUP</t>
  </si>
  <si>
    <t>PROMESE CAL/VERAS AGRAMONTE/GRUPO FRANTERE/ARCHEX GROUP</t>
  </si>
  <si>
    <t>COPEM/ARCHEX GROUP/PROMESE CAL</t>
  </si>
  <si>
    <t xml:space="preserve">GUANTES DE NITRILO </t>
  </si>
  <si>
    <t>GUANTES EXAMEN LARGE DESECHABLES PARES</t>
  </si>
  <si>
    <t>GUANTES EXAMEN MIDIUM  DESECHABLES PARES</t>
  </si>
  <si>
    <t>GUANTES EXAMEN XL DESECHABLES PARES</t>
  </si>
  <si>
    <t>GUANTES QUIRURGICO #7.0 PARES</t>
  </si>
  <si>
    <t>GUANTES QUIRURGICO #7.5 PARES</t>
  </si>
  <si>
    <t>GUANTES QUIRURGICO #8.0 PARES</t>
  </si>
  <si>
    <t>HILO VICRYL POLIPROPILENO 1 AGUJA CURVA ROMA 1/2 36MM 75CM</t>
  </si>
  <si>
    <t>CARIBEAN SOLUTIONS/PROMESE CAL</t>
  </si>
  <si>
    <t xml:space="preserve">PROMESE CAL/SERVISALUD PREMIUM/PROMESE CAL/CARIBEAN </t>
  </si>
  <si>
    <t>HILO VICRYL POLIGLATINA 1-0 AGUJA CURVA ROMA 1/2 26 MM 70 CM</t>
  </si>
  <si>
    <t>COPEM/ARCHEX GROUP/CARIBEAN/PROMESE CAL</t>
  </si>
  <si>
    <t xml:space="preserve">HILO VICRYL POLIGLATINA 0 AGUJA CURVA ROMA 1/2  22 MM 70 CM  </t>
  </si>
  <si>
    <t>HILO SEDA 3-0  NEGRA TRENZADA 75CM</t>
  </si>
  <si>
    <t>HILO SEDA 2-0  TC26  45CM</t>
  </si>
  <si>
    <t>HILO SEDA 2-0  NEGRA TRENZADA  75CM</t>
  </si>
  <si>
    <t>HILO SEDA 1  NEGRA TRENZADA MR26 75CM</t>
  </si>
  <si>
    <t>HILO SEDA 1  AGUJA ROMA HS 75CM</t>
  </si>
  <si>
    <t>HILO SEDA 0 AGUJA ROMA SH 75CM</t>
  </si>
  <si>
    <t xml:space="preserve">HILO PROLENE POLIPROPILENO 6.0 DOBLE AGUJA </t>
  </si>
  <si>
    <t xml:space="preserve">HILO PROLENE POLIPROPILENO 5.0  DOBLE AGUJA </t>
  </si>
  <si>
    <t>HILO PROLENE POLIPROPILENO 4-0 DOBLE AGUJA  90CM</t>
  </si>
  <si>
    <t xml:space="preserve">HILO PROLENE POLIPROPILENO 0-2 NO ABSORB. REVERSO CORTANTE 45CM </t>
  </si>
  <si>
    <t>HILO PROLECNE POLIPROPILENO 1-0 NO ABSORB. MONOF. AGUJA CURVA ROMA 1/2 26 MM 75 CM</t>
  </si>
  <si>
    <t xml:space="preserve">HILO NYLON 5.0 </t>
  </si>
  <si>
    <t>HILO NYLON 4-0 MONOFILAMENTO NO ABSORB REVERSO CORTANTE 45CM</t>
  </si>
  <si>
    <t>HILO NYLON 3-0 MONOFILAMENTO NO ABSORB REVERSO CORTANTE 75CM</t>
  </si>
  <si>
    <t>HILO NYLON 2-0 MONOFILAMENTO NEGRO  REVERSO CORTANTE 3/8 18.7</t>
  </si>
  <si>
    <t xml:space="preserve">PROMESE CAL/MORAMI </t>
  </si>
  <si>
    <t>HILO CATGUT CROMICO 2-0 AGUJA CURVA ROMA 1/2 40 MM 70 CM</t>
  </si>
  <si>
    <t>PROMESE CAL/JBL/ARCHEX GROUP/CARIBEAN</t>
  </si>
  <si>
    <t>HILO CATGUT CROMICO 0 AGUJA CURVA ROMA 1/2 36.4 MM 75 CM</t>
  </si>
  <si>
    <t>HILO ACIDO POLIGLICOLICO  3-0 AGUJA CURVA ROMA 1/2 26MM 75CM</t>
  </si>
  <si>
    <t>HILO  PROLECNE POLIPROPILENO 5-0 NO ABSORB. MONOF. AGUJA CURVA ROMA 1/2 26 MM 75 CM</t>
  </si>
  <si>
    <t>HILO  PROLECNE POLIPROPILENO 4-0 NO ABSORB. MONOF. AGUJA CURVA ROMA 1/2 26 MM 75 CM</t>
  </si>
  <si>
    <t>HILO  PROLECNE POLIPROPILENO 3-0 NO ABSORB. MONOF. AGUJA CURVA ROMA 1/2 26 MM 75 CM</t>
  </si>
  <si>
    <t>HILO  PROLECNE POLIPROPILENO 3-0 NO ABSORB. MONOF. AGUJA CURVA ROMA 1/2 26 MM 45 CM</t>
  </si>
  <si>
    <t>HILO  PROLECNE POLIPROPILENO 2-0 NO ABSORB. MONOF. AGUJA CURVA ROMA 1/2 26 MM 75 CM</t>
  </si>
  <si>
    <t>139/2023</t>
  </si>
  <si>
    <t>JABON ENZIMATICO (BONZYME GALON)</t>
  </si>
  <si>
    <t>RADIFARMA/COPEM/CARP CONTRALORIA Y SERVICIOS SRL/CARIBBEAN SOLUTIONS/BARREROS FHARMA/PROMESE CAL</t>
  </si>
  <si>
    <t>VANGUARDIA SALUD/PROMEDCA/BARREROS FHARMA/PROMESE CAL</t>
  </si>
  <si>
    <t>JERINGA CON AGUJA 50ML</t>
  </si>
  <si>
    <t>15/3/233</t>
  </si>
  <si>
    <t>KIT DE LAPARATOMIA (PAQUETES DESECHABLES)</t>
  </si>
  <si>
    <t>GLOBAL MULTI-PHARMA/SINERGY/CARP CONTRALORIA Y SERVICIOS SRL/ARCHEX GROU/PPHARMA GDE</t>
  </si>
  <si>
    <t xml:space="preserve">LANCETAS </t>
  </si>
  <si>
    <t>ROMIX GROUP</t>
  </si>
  <si>
    <t xml:space="preserve">LARYNGOSCOPIO ADULTO </t>
  </si>
  <si>
    <t>SERVI SALUD PREMIUM</t>
  </si>
  <si>
    <t>EQ-MED-54</t>
  </si>
  <si>
    <t>MASCARILLA C-PAP</t>
  </si>
  <si>
    <t>PHARMA GDE</t>
  </si>
  <si>
    <t>MASCARILLA DE OXIGENO ADULTO L</t>
  </si>
  <si>
    <t>MASCARILLA LARINGE  # 1</t>
  </si>
  <si>
    <t>SALUD PREMIUM</t>
  </si>
  <si>
    <t>MASCARILLA N94 (DONADA)</t>
  </si>
  <si>
    <t>MASCARILLA DESECHABLES PEDIATRICAS (DONADA)</t>
  </si>
  <si>
    <t>ORINAL 1000CC PLASTICO DESECHABLE PARA HOMBRE</t>
  </si>
  <si>
    <t>OXIGENADOR DESECHABLE TRAQUEAL EN T</t>
  </si>
  <si>
    <t xml:space="preserve">OXIMETRO </t>
  </si>
  <si>
    <t xml:space="preserve">VERMEIL </t>
  </si>
  <si>
    <t>PAMPER DESECHABLE GRANDE PARA ADULTO</t>
  </si>
  <si>
    <t>PAMPER DESECHABLE NEONATAL</t>
  </si>
  <si>
    <t>FARNASA/BOX ME SOLUTIONS/PHARMA GDE.</t>
  </si>
  <si>
    <t xml:space="preserve">PAPEL EKG  GRANDE 210MM X 20MM </t>
  </si>
  <si>
    <t>FHARMA GDE</t>
  </si>
  <si>
    <t>DISTRIBUIDORA GUAYUYO/ARCHEX GROUP/PROMESE CAL</t>
  </si>
  <si>
    <t>PAPEL SONOGRAFIA SUPER ULSTAR-1100S 110MM X 20MM</t>
  </si>
  <si>
    <t>CIRCUIMED/GRANARIES GROUP</t>
  </si>
  <si>
    <t>PAPEL UPC-21L (CAJA)</t>
  </si>
  <si>
    <t>CIRCUIMED/PROMESE CAL/ROPHARMA</t>
  </si>
  <si>
    <t xml:space="preserve">PLACA ESMERILADA </t>
  </si>
  <si>
    <t>EMPRESA RJM/JBL</t>
  </si>
  <si>
    <t>LIRIANO/SERVISALUD PREMIUM/ARCHEX GROUP/PROMESE CAL</t>
  </si>
  <si>
    <t>PHARMA GDE/GRUPO FRANTERE/GRANARIES GROUP</t>
  </si>
  <si>
    <t>FARMAQUIP/JBL/CEREMO/ROPHARMA/GRANARIES GROUP/FARACH/PROMESE CAL/COPEM</t>
  </si>
  <si>
    <t xml:space="preserve">SOLUCION CLORURO DE SODIO 0.33 CON DEXTROSA 5% FCO 1000ML  </t>
  </si>
  <si>
    <t xml:space="preserve">SOLUCION CLORURO DE SODIO 0.9% CON DEXTROSA 5% FCO 1000ML </t>
  </si>
  <si>
    <t>SOLUCION CLORURO DE SODIO 0.33 CON DEXTROSA 5% FCO 500ML</t>
  </si>
  <si>
    <t>RONAJUS FARMACEUTICAL/BOX ME SOLUTIONS/PROMESE CA</t>
  </si>
  <si>
    <t>ROPHARMA/ROPHARMA/JBL/PROMESE CAL</t>
  </si>
  <si>
    <t xml:space="preserve">SOLUCION PENTA ALMIDON </t>
  </si>
  <si>
    <t>SERVISALUD PREMIUM/BARREROS FHARMA/PROMESE CAL</t>
  </si>
  <si>
    <t>ARCHEX GROUP/PROMESE CAL</t>
  </si>
  <si>
    <t xml:space="preserve">COPEM/PROMESE CAL </t>
  </si>
  <si>
    <t>COPEM/PROMESE CAL/RONAJUS</t>
  </si>
  <si>
    <t>SINERGY/COPEM/ROPHARMA</t>
  </si>
  <si>
    <t>ZAPATO QUIRURGICOS UNIDAD</t>
  </si>
  <si>
    <t>VANGURDIA SALUD/GRUPO RASEC/DISTRIBUIDORA GUAYUYO/ARCHEX GROUP/ARCHEX GROUP</t>
  </si>
  <si>
    <t>FECHA DE ENTRADA</t>
  </si>
  <si>
    <t>FECHA DE REGISTRO</t>
  </si>
  <si>
    <t>INVENTARIO DE ALMACEN DE MEDICAMENTOS  TRIMESTRE JULIO-SEPTIEMBRE 2023</t>
  </si>
  <si>
    <t xml:space="preserve">MEDICAMENTOS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</si>
</sst>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&quot;$&quot;#,##0.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i/>
      <sz val="12"/>
      <name val="Calibri"/>
      <family val="2"/>
      <scheme val="minor"/>
    </font>
    <font>
      <b/>
      <i/>
      <sz val="18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rgb="FFFF3399"/>
      <name val="Calibri"/>
      <family val="2"/>
      <scheme val="minor"/>
    </font>
    <font>
      <u/>
      <sz val="9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1">
    <xf numFmtId="0" fontId="0" fillId="0" borderId="0" xfId="0"/>
    <xf numFmtId="164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2" borderId="1" xfId="1" applyNumberFormat="1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/>
    </xf>
    <xf numFmtId="14" fontId="5" fillId="4" borderId="1" xfId="0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0" borderId="0" xfId="0" applyFont="1"/>
    <xf numFmtId="0" fontId="8" fillId="4" borderId="3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10" fillId="3" borderId="3" xfId="0" applyFont="1" applyFill="1" applyBorder="1"/>
    <xf numFmtId="0" fontId="11" fillId="3" borderId="1" xfId="0" applyFont="1" applyFill="1" applyBorder="1" applyAlignment="1">
      <alignment horizontal="center"/>
    </xf>
    <xf numFmtId="164" fontId="11" fillId="3" borderId="1" xfId="0" applyNumberFormat="1" applyFont="1" applyFill="1" applyBorder="1" applyAlignment="1">
      <alignment horizontal="center"/>
    </xf>
    <xf numFmtId="0" fontId="12" fillId="3" borderId="1" xfId="0" applyFont="1" applyFill="1" applyBorder="1"/>
    <xf numFmtId="14" fontId="11" fillId="3" borderId="1" xfId="0" applyNumberFormat="1" applyFont="1" applyFill="1" applyBorder="1" applyAlignment="1">
      <alignment horizontal="center"/>
    </xf>
    <xf numFmtId="3" fontId="11" fillId="3" borderId="1" xfId="0" applyNumberFormat="1" applyFont="1" applyFill="1" applyBorder="1" applyAlignment="1">
      <alignment horizontal="center"/>
    </xf>
    <xf numFmtId="0" fontId="11" fillId="3" borderId="1" xfId="0" applyFont="1" applyFill="1" applyBorder="1"/>
    <xf numFmtId="0" fontId="13" fillId="3" borderId="1" xfId="0" applyFont="1" applyFill="1" applyBorder="1"/>
    <xf numFmtId="0" fontId="11" fillId="3" borderId="1" xfId="0" applyNumberFormat="1" applyFont="1" applyFill="1" applyBorder="1"/>
    <xf numFmtId="0" fontId="11" fillId="3" borderId="1" xfId="1" applyNumberFormat="1" applyFont="1" applyFill="1" applyBorder="1"/>
    <xf numFmtId="164" fontId="11" fillId="3" borderId="1" xfId="0" applyNumberFormat="1" applyFont="1" applyFill="1" applyBorder="1"/>
    <xf numFmtId="3" fontId="11" fillId="3" borderId="1" xfId="1" applyNumberFormat="1" applyFont="1" applyFill="1" applyBorder="1"/>
    <xf numFmtId="0" fontId="11" fillId="3" borderId="0" xfId="0" applyFont="1" applyFill="1" applyBorder="1" applyAlignment="1">
      <alignment horizontal="center"/>
    </xf>
    <xf numFmtId="0" fontId="10" fillId="3" borderId="2" xfId="0" applyFont="1" applyFill="1" applyBorder="1"/>
    <xf numFmtId="164" fontId="11" fillId="3" borderId="1" xfId="0" applyNumberFormat="1" applyFont="1" applyFill="1" applyBorder="1" applyAlignment="1">
      <alignment horizontal="center" vertical="center"/>
    </xf>
    <xf numFmtId="0" fontId="11" fillId="3" borderId="1" xfId="0" applyNumberFormat="1" applyFont="1" applyFill="1" applyBorder="1" applyAlignment="1">
      <alignment horizontal="center" vertical="center"/>
    </xf>
    <xf numFmtId="0" fontId="11" fillId="3" borderId="1" xfId="0" applyNumberFormat="1" applyFont="1" applyFill="1" applyBorder="1" applyAlignment="1">
      <alignment horizontal="center"/>
    </xf>
    <xf numFmtId="0" fontId="12" fillId="3" borderId="1" xfId="0" applyNumberFormat="1" applyFont="1" applyFill="1" applyBorder="1" applyAlignment="1">
      <alignment horizontal="center"/>
    </xf>
    <xf numFmtId="0" fontId="13" fillId="3" borderId="1" xfId="0" applyNumberFormat="1" applyFont="1" applyFill="1" applyBorder="1" applyAlignment="1">
      <alignment horizontal="center"/>
    </xf>
    <xf numFmtId="0" fontId="12" fillId="3" borderId="1" xfId="0" applyNumberFormat="1" applyFont="1" applyFill="1" applyBorder="1" applyAlignment="1">
      <alignment horizontal="left"/>
    </xf>
    <xf numFmtId="0" fontId="14" fillId="3" borderId="1" xfId="0" applyNumberFormat="1" applyFont="1" applyFill="1" applyBorder="1" applyAlignment="1">
      <alignment horizontal="center"/>
    </xf>
    <xf numFmtId="2" fontId="11" fillId="3" borderId="1" xfId="0" applyNumberFormat="1" applyFont="1" applyFill="1" applyBorder="1" applyAlignment="1">
      <alignment horizontal="center" vertical="center"/>
    </xf>
    <xf numFmtId="44" fontId="13" fillId="3" borderId="1" xfId="1" applyFont="1" applyFill="1" applyBorder="1" applyAlignment="1">
      <alignment horizontal="center" vertical="center"/>
    </xf>
    <xf numFmtId="0" fontId="10" fillId="3" borderId="4" xfId="0" applyFont="1" applyFill="1" applyBorder="1"/>
    <xf numFmtId="164" fontId="11" fillId="3" borderId="0" xfId="0" applyNumberFormat="1" applyFont="1" applyFill="1" applyAlignment="1">
      <alignment horizontal="center"/>
    </xf>
    <xf numFmtId="0" fontId="10" fillId="5" borderId="3" xfId="0" applyFont="1" applyFill="1" applyBorder="1" applyAlignment="1">
      <alignment horizontal="center"/>
    </xf>
    <xf numFmtId="0" fontId="11" fillId="3" borderId="3" xfId="0" applyFont="1" applyFill="1" applyBorder="1" applyAlignment="1">
      <alignment horizontal="center"/>
    </xf>
    <xf numFmtId="0" fontId="12" fillId="3" borderId="1" xfId="0" applyFont="1" applyFill="1" applyBorder="1" applyAlignment="1">
      <alignment horizontal="center"/>
    </xf>
    <xf numFmtId="44" fontId="11" fillId="3" borderId="1" xfId="1" applyFont="1" applyFill="1" applyBorder="1"/>
    <xf numFmtId="0" fontId="11" fillId="3" borderId="3" xfId="0" applyNumberFormat="1" applyFont="1" applyFill="1" applyBorder="1" applyAlignment="1">
      <alignment horizontal="center"/>
    </xf>
    <xf numFmtId="0" fontId="15" fillId="3" borderId="1" xfId="0" applyNumberFormat="1" applyFont="1" applyFill="1" applyBorder="1" applyAlignment="1">
      <alignment horizontal="center"/>
    </xf>
    <xf numFmtId="3" fontId="11" fillId="3" borderId="1" xfId="0" applyNumberFormat="1" applyFont="1" applyFill="1" applyBorder="1"/>
    <xf numFmtId="14" fontId="13" fillId="3" borderId="1" xfId="0" applyNumberFormat="1" applyFont="1" applyFill="1" applyBorder="1" applyAlignment="1">
      <alignment horizontal="center"/>
    </xf>
    <xf numFmtId="2" fontId="11" fillId="3" borderId="1" xfId="0" applyNumberFormat="1" applyFont="1" applyFill="1" applyBorder="1" applyAlignment="1">
      <alignment horizontal="center"/>
    </xf>
    <xf numFmtId="164" fontId="16" fillId="3" borderId="1" xfId="0" applyNumberFormat="1" applyFont="1" applyFill="1" applyBorder="1"/>
    <xf numFmtId="164" fontId="5" fillId="4" borderId="1" xfId="0" applyNumberFormat="1" applyFont="1" applyFill="1" applyBorder="1" applyAlignment="1">
      <alignment horizontal="center" vertical="center" wrapText="1"/>
    </xf>
    <xf numFmtId="0" fontId="5" fillId="4" borderId="1" xfId="0" applyNumberFormat="1" applyFont="1" applyFill="1" applyBorder="1" applyAlignment="1">
      <alignment horizontal="center" vertical="center" wrapText="1"/>
    </xf>
    <xf numFmtId="0" fontId="5" fillId="4" borderId="1" xfId="1" applyNumberFormat="1" applyFont="1" applyFill="1" applyBorder="1" applyAlignment="1">
      <alignment horizontal="center" vertical="center" wrapText="1"/>
    </xf>
    <xf numFmtId="0" fontId="17" fillId="0" borderId="0" xfId="0" applyFont="1"/>
    <xf numFmtId="0" fontId="12" fillId="3" borderId="0" xfId="0" applyFont="1" applyFill="1" applyBorder="1"/>
    <xf numFmtId="0" fontId="12" fillId="3" borderId="0" xfId="0" applyNumberFormat="1" applyFont="1" applyFill="1" applyBorder="1" applyAlignment="1">
      <alignment horizontal="center"/>
    </xf>
    <xf numFmtId="0" fontId="12" fillId="3" borderId="0" xfId="0" applyNumberFormat="1" applyFont="1" applyFill="1" applyBorder="1" applyAlignment="1">
      <alignment horizontal="left"/>
    </xf>
    <xf numFmtId="0" fontId="12" fillId="3" borderId="0" xfId="0" applyFont="1" applyFill="1" applyBorder="1" applyAlignment="1">
      <alignment horizontal="center"/>
    </xf>
    <xf numFmtId="0" fontId="7" fillId="0" borderId="0" xfId="0" applyFont="1" applyBorder="1"/>
    <xf numFmtId="0" fontId="0" fillId="0" borderId="0" xfId="0" applyBorder="1"/>
    <xf numFmtId="0" fontId="10" fillId="3" borderId="1" xfId="0" applyFont="1" applyFill="1" applyBorder="1"/>
    <xf numFmtId="0" fontId="0" fillId="0" borderId="0" xfId="0" applyAlignment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38099</xdr:colOff>
      <xdr:row>0</xdr:row>
      <xdr:rowOff>28575</xdr:rowOff>
    </xdr:from>
    <xdr:to>
      <xdr:col>0</xdr:col>
      <xdr:colOff>2162174</xdr:colOff>
      <xdr:row>0</xdr:row>
      <xdr:rowOff>866774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099" y="28575"/>
          <a:ext cx="2124075" cy="83819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1387"/>
  <sheetViews>
    <sheetView tabSelected="1" workbookViewId="0">
      <selection activeCell="A3" sqref="A3"/>
    </sheetView>
  </sheetViews>
  <sheetFormatPr baseColWidth="10" defaultRowHeight="15" x14ac:dyDescent="0.25"/>
  <cols>
    <col min="1" max="1" width="73.7109375" style="10" customWidth="1"/>
    <col min="2" max="2" width="16.7109375" customWidth="1"/>
    <col min="3" max="3" width="10.85546875" customWidth="1"/>
    <col min="4" max="4" width="22.42578125" customWidth="1"/>
    <col min="5" max="6" width="19.140625" customWidth="1"/>
    <col min="7" max="7" width="15.28515625" customWidth="1"/>
    <col min="8" max="8" width="0.140625" customWidth="1"/>
    <col min="9" max="14" width="11.42578125" hidden="1" customWidth="1"/>
    <col min="15" max="15" width="11.28515625" hidden="1" customWidth="1"/>
    <col min="16" max="25" width="11.42578125" hidden="1" customWidth="1"/>
    <col min="26" max="26" width="9.42578125" hidden="1" customWidth="1"/>
    <col min="27" max="40" width="11.42578125" hidden="1" customWidth="1"/>
    <col min="41" max="41" width="26.28515625" hidden="1" customWidth="1"/>
    <col min="42" max="42" width="11.5703125" customWidth="1"/>
    <col min="43" max="43" width="15.85546875" customWidth="1"/>
  </cols>
  <sheetData>
    <row r="1" spans="1:44" ht="72" customHeight="1" x14ac:dyDescent="0.25">
      <c r="B1" s="60" t="s">
        <v>888</v>
      </c>
    </row>
    <row r="2" spans="1:44" s="52" customFormat="1" ht="32.25" customHeight="1" x14ac:dyDescent="0.25">
      <c r="A2" s="11" t="s">
        <v>684</v>
      </c>
      <c r="B2" s="8" t="s">
        <v>690</v>
      </c>
      <c r="C2" s="49" t="s">
        <v>685</v>
      </c>
      <c r="D2" s="8" t="s">
        <v>686</v>
      </c>
      <c r="E2" s="8" t="s">
        <v>687</v>
      </c>
      <c r="F2" s="8" t="s">
        <v>886</v>
      </c>
      <c r="G2" s="7" t="s">
        <v>887</v>
      </c>
      <c r="H2" s="7" t="s">
        <v>688</v>
      </c>
      <c r="I2" s="8" t="s">
        <v>689</v>
      </c>
      <c r="J2" s="8" t="s">
        <v>690</v>
      </c>
      <c r="K2" s="8">
        <v>1</v>
      </c>
      <c r="L2" s="8">
        <v>2</v>
      </c>
      <c r="M2" s="8">
        <v>3</v>
      </c>
      <c r="N2" s="8">
        <v>4</v>
      </c>
      <c r="O2" s="8">
        <v>5</v>
      </c>
      <c r="P2" s="8">
        <v>6</v>
      </c>
      <c r="Q2" s="8">
        <v>7</v>
      </c>
      <c r="R2" s="8">
        <v>8</v>
      </c>
      <c r="S2" s="8">
        <v>9</v>
      </c>
      <c r="T2" s="8">
        <v>10</v>
      </c>
      <c r="U2" s="8">
        <v>11</v>
      </c>
      <c r="V2" s="8">
        <v>12</v>
      </c>
      <c r="W2" s="8">
        <v>13</v>
      </c>
      <c r="X2" s="8">
        <v>14</v>
      </c>
      <c r="Y2" s="8">
        <v>15</v>
      </c>
      <c r="Z2" s="8">
        <v>16</v>
      </c>
      <c r="AA2" s="13">
        <v>17</v>
      </c>
      <c r="AB2" s="8">
        <v>18</v>
      </c>
      <c r="AC2" s="8">
        <v>19</v>
      </c>
      <c r="AD2" s="8">
        <v>20</v>
      </c>
      <c r="AE2" s="8">
        <v>21</v>
      </c>
      <c r="AF2" s="8">
        <v>22</v>
      </c>
      <c r="AG2" s="8">
        <v>23</v>
      </c>
      <c r="AH2" s="8">
        <v>24</v>
      </c>
      <c r="AI2" s="8">
        <v>25</v>
      </c>
      <c r="AJ2" s="8">
        <v>26</v>
      </c>
      <c r="AK2" s="8">
        <v>27</v>
      </c>
      <c r="AL2" s="8">
        <v>28</v>
      </c>
      <c r="AM2" s="8">
        <v>29</v>
      </c>
      <c r="AN2" s="8">
        <v>30</v>
      </c>
      <c r="AO2" s="8">
        <v>31</v>
      </c>
      <c r="AP2" s="50" t="s">
        <v>691</v>
      </c>
      <c r="AQ2" s="51" t="s">
        <v>692</v>
      </c>
      <c r="AR2" s="49" t="s">
        <v>693</v>
      </c>
    </row>
    <row r="3" spans="1:44" ht="35.25" customHeight="1" x14ac:dyDescent="0.25">
      <c r="A3" s="12" t="s">
        <v>889</v>
      </c>
      <c r="B3" s="2"/>
      <c r="C3" s="1"/>
      <c r="D3" s="2"/>
      <c r="E3" s="9"/>
      <c r="F3" s="9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3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4"/>
      <c r="AQ3" s="5"/>
      <c r="AR3" s="1"/>
    </row>
    <row r="4" spans="1:44" x14ac:dyDescent="0.25">
      <c r="A4" s="14" t="s">
        <v>0</v>
      </c>
      <c r="B4" s="15">
        <v>1034</v>
      </c>
      <c r="C4" s="16">
        <v>0.46</v>
      </c>
      <c r="D4" s="15">
        <v>8100</v>
      </c>
      <c r="E4" s="17" t="s">
        <v>1</v>
      </c>
      <c r="F4" s="18">
        <v>45182</v>
      </c>
      <c r="G4" s="18">
        <v>45182</v>
      </c>
      <c r="H4" s="18">
        <v>45182</v>
      </c>
      <c r="I4" s="19">
        <v>1000</v>
      </c>
      <c r="J4" s="15">
        <v>1034</v>
      </c>
      <c r="K4" s="20"/>
      <c r="L4" s="20"/>
      <c r="M4" s="20"/>
      <c r="N4" s="20"/>
      <c r="O4" s="20"/>
      <c r="P4" s="20"/>
      <c r="Q4" s="20">
        <v>200</v>
      </c>
      <c r="R4" s="20"/>
      <c r="S4" s="20"/>
      <c r="T4" s="20"/>
      <c r="U4" s="20">
        <v>200</v>
      </c>
      <c r="V4" s="20"/>
      <c r="W4" s="20"/>
      <c r="X4" s="20">
        <v>100</v>
      </c>
      <c r="Y4" s="20"/>
      <c r="Z4" s="20"/>
      <c r="AA4" s="21"/>
      <c r="AB4" s="20">
        <v>200</v>
      </c>
      <c r="AC4" s="20"/>
      <c r="AD4" s="20"/>
      <c r="AE4" s="20">
        <v>400</v>
      </c>
      <c r="AF4" s="20"/>
      <c r="AG4" s="20"/>
      <c r="AH4" s="20"/>
      <c r="AI4" s="20">
        <v>200</v>
      </c>
      <c r="AJ4" s="20"/>
      <c r="AK4" s="20"/>
      <c r="AL4" s="20">
        <v>200</v>
      </c>
      <c r="AM4" s="20"/>
      <c r="AN4" s="20"/>
      <c r="AO4" s="20"/>
      <c r="AP4" s="22">
        <f>K4+L4+M4+N4+O4+P4+Q4+R4+S4+T4+U4+V4+W4+X4+Y4+Z4+AA4+AB4+AC4+AD4+AE4+AF4+AG4+AH4+AI4+AJ4+AK4+AL4+AM4+AN4+AO4</f>
        <v>1500</v>
      </c>
      <c r="AQ4" s="23">
        <f>D4+I4-AP4</f>
        <v>7600</v>
      </c>
      <c r="AR4" s="24">
        <f>C4*AQ4</f>
        <v>3496</v>
      </c>
    </row>
    <row r="5" spans="1:44" x14ac:dyDescent="0.25">
      <c r="A5" s="14" t="s">
        <v>2</v>
      </c>
      <c r="B5" s="15">
        <v>25</v>
      </c>
      <c r="C5" s="16"/>
      <c r="D5" s="15">
        <v>0</v>
      </c>
      <c r="E5" s="17"/>
      <c r="F5" s="18"/>
      <c r="G5" s="18"/>
      <c r="H5" s="18"/>
      <c r="I5" s="15"/>
      <c r="J5" s="15">
        <v>25</v>
      </c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1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2">
        <f>K5+L5+M5+N5+O5+P5+Q5+R5+S5+T5+U5+V5+W5+X5+Y5+Z5+AA5+AB5+AC5+AD5+AE5+AF5+AG5+AH5+AI5+AJ5+AK5+AL5+AM5+AN5+AO5</f>
        <v>0</v>
      </c>
      <c r="AQ5" s="23">
        <f>D5+I5-AP5</f>
        <v>0</v>
      </c>
      <c r="AR5" s="24">
        <f>C5*AQ5</f>
        <v>0</v>
      </c>
    </row>
    <row r="6" spans="1:44" x14ac:dyDescent="0.25">
      <c r="A6" s="14" t="s">
        <v>3</v>
      </c>
      <c r="B6" s="15">
        <v>6412</v>
      </c>
      <c r="C6" s="16">
        <v>29.1</v>
      </c>
      <c r="D6" s="15">
        <v>175</v>
      </c>
      <c r="E6" s="17" t="s">
        <v>1</v>
      </c>
      <c r="F6" s="18">
        <v>44757</v>
      </c>
      <c r="G6" s="18">
        <v>44757</v>
      </c>
      <c r="H6" s="18">
        <v>44757</v>
      </c>
      <c r="I6" s="15"/>
      <c r="J6" s="15">
        <v>6412</v>
      </c>
      <c r="K6" s="20"/>
      <c r="L6" s="20"/>
      <c r="M6" s="20"/>
      <c r="N6" s="20"/>
      <c r="O6" s="20"/>
      <c r="P6" s="20"/>
      <c r="Q6" s="20"/>
      <c r="R6" s="20"/>
      <c r="S6" s="20"/>
      <c r="T6" s="20"/>
      <c r="U6" s="20">
        <v>10</v>
      </c>
      <c r="V6" s="20"/>
      <c r="W6" s="20"/>
      <c r="X6" s="20">
        <v>10</v>
      </c>
      <c r="Y6" s="20"/>
      <c r="Z6" s="20"/>
      <c r="AA6" s="21"/>
      <c r="AB6" s="20">
        <v>5</v>
      </c>
      <c r="AC6" s="20"/>
      <c r="AD6" s="20"/>
      <c r="AE6" s="20">
        <v>10</v>
      </c>
      <c r="AF6" s="20"/>
      <c r="AG6" s="20"/>
      <c r="AH6" s="20"/>
      <c r="AI6" s="20"/>
      <c r="AJ6" s="20"/>
      <c r="AK6" s="20"/>
      <c r="AL6" s="20">
        <v>10</v>
      </c>
      <c r="AM6" s="20"/>
      <c r="AN6" s="20"/>
      <c r="AO6" s="20"/>
      <c r="AP6" s="22">
        <f>K6+L6+M6+N6+O6+P6+Q6+R6+S6+T6+U6+V6+W6+X6+Y6+Z6+AA6+AB6+AC6+AD6+AE6+AF6+AG6+AH6+AI6+AJ6+AK6+AL6+AM6+AN6+AO6</f>
        <v>45</v>
      </c>
      <c r="AQ6" s="23">
        <f>D6+I6-AP6</f>
        <v>130</v>
      </c>
      <c r="AR6" s="24">
        <f>C6*AQ6</f>
        <v>3783</v>
      </c>
    </row>
    <row r="7" spans="1:44" x14ac:dyDescent="0.25">
      <c r="A7" s="14" t="s">
        <v>4</v>
      </c>
      <c r="B7" s="15">
        <v>1108</v>
      </c>
      <c r="C7" s="16">
        <v>4.5</v>
      </c>
      <c r="D7" s="15">
        <v>860</v>
      </c>
      <c r="E7" s="17" t="s">
        <v>1</v>
      </c>
      <c r="F7" s="18">
        <v>44820</v>
      </c>
      <c r="G7" s="18">
        <v>44820</v>
      </c>
      <c r="H7" s="18">
        <v>44820</v>
      </c>
      <c r="I7" s="15"/>
      <c r="J7" s="15">
        <v>1108</v>
      </c>
      <c r="K7" s="20"/>
      <c r="L7" s="20"/>
      <c r="M7" s="20"/>
      <c r="N7" s="20"/>
      <c r="O7" s="20"/>
      <c r="P7" s="20"/>
      <c r="Q7" s="20">
        <v>50</v>
      </c>
      <c r="R7" s="20"/>
      <c r="S7" s="20"/>
      <c r="T7" s="20"/>
      <c r="U7" s="20"/>
      <c r="V7" s="20"/>
      <c r="W7" s="20"/>
      <c r="X7" s="20">
        <v>50</v>
      </c>
      <c r="Y7" s="20"/>
      <c r="Z7" s="20"/>
      <c r="AA7" s="21"/>
      <c r="AB7" s="20"/>
      <c r="AC7" s="20"/>
      <c r="AD7" s="20"/>
      <c r="AE7" s="20">
        <v>50</v>
      </c>
      <c r="AF7" s="20"/>
      <c r="AG7" s="20"/>
      <c r="AH7" s="20"/>
      <c r="AI7" s="20">
        <v>100</v>
      </c>
      <c r="AJ7" s="20"/>
      <c r="AK7" s="20"/>
      <c r="AL7" s="20"/>
      <c r="AM7" s="20"/>
      <c r="AN7" s="20"/>
      <c r="AO7" s="20"/>
      <c r="AP7" s="22">
        <f>K7+L7+M7+N7+O7+P7+Q7+R7+S7+T7+U7+V7+W7+X7+Y7+Z7+AA7+AB7+AC7+AD7+AE7+AF7+AG7+AH7+AI7+AJ7+AK7+AL7+AM7+AN7+AO7</f>
        <v>250</v>
      </c>
      <c r="AQ7" s="23">
        <f>D7+I7-AP7</f>
        <v>610</v>
      </c>
      <c r="AR7" s="24">
        <f>C7*AQ7</f>
        <v>2745</v>
      </c>
    </row>
    <row r="8" spans="1:44" x14ac:dyDescent="0.25">
      <c r="A8" s="14" t="s">
        <v>5</v>
      </c>
      <c r="B8" s="15">
        <v>9370</v>
      </c>
      <c r="C8" s="16">
        <v>19.57</v>
      </c>
      <c r="D8" s="15">
        <v>7769</v>
      </c>
      <c r="E8" s="17" t="s">
        <v>1</v>
      </c>
      <c r="F8" s="18">
        <v>45182</v>
      </c>
      <c r="G8" s="18">
        <v>45182</v>
      </c>
      <c r="H8" s="18">
        <v>45182</v>
      </c>
      <c r="I8" s="19">
        <v>4000</v>
      </c>
      <c r="J8" s="15">
        <v>9370</v>
      </c>
      <c r="K8" s="20"/>
      <c r="L8" s="20"/>
      <c r="M8" s="20"/>
      <c r="N8" s="20"/>
      <c r="O8" s="20">
        <v>300</v>
      </c>
      <c r="P8" s="20"/>
      <c r="Q8" s="20">
        <v>409</v>
      </c>
      <c r="R8" s="20"/>
      <c r="S8" s="20"/>
      <c r="T8" s="20"/>
      <c r="U8" s="20">
        <v>400</v>
      </c>
      <c r="V8" s="20"/>
      <c r="W8" s="20"/>
      <c r="X8" s="20">
        <v>500</v>
      </c>
      <c r="Y8" s="20"/>
      <c r="Z8" s="20"/>
      <c r="AA8" s="21"/>
      <c r="AB8" s="20">
        <v>300</v>
      </c>
      <c r="AC8" s="20"/>
      <c r="AD8" s="20"/>
      <c r="AE8" s="20">
        <v>500</v>
      </c>
      <c r="AF8" s="20"/>
      <c r="AG8" s="20"/>
      <c r="AH8" s="20"/>
      <c r="AI8" s="20">
        <v>400</v>
      </c>
      <c r="AJ8" s="20"/>
      <c r="AK8" s="20"/>
      <c r="AL8" s="20">
        <v>400</v>
      </c>
      <c r="AM8" s="20"/>
      <c r="AN8" s="20"/>
      <c r="AO8" s="20"/>
      <c r="AP8" s="22">
        <f>K8+L8+M8+N8+O8+P8+Q8+R8+S8+T8+U8+V8+W8+X8+Y8+Z8+AA8+AB8+AC8+AD8+AE8+AF8+AG8+AH8+AI8+AJ8+AK8+AL8+AM8+AN8+AO8</f>
        <v>3209</v>
      </c>
      <c r="AQ8" s="23">
        <f>D8+I8-AP8</f>
        <v>8560</v>
      </c>
      <c r="AR8" s="24">
        <f>C8*AQ8</f>
        <v>167519.20000000001</v>
      </c>
    </row>
    <row r="9" spans="1:44" x14ac:dyDescent="0.25">
      <c r="A9" s="14" t="s">
        <v>6</v>
      </c>
      <c r="B9" s="15">
        <v>9746</v>
      </c>
      <c r="C9" s="16">
        <v>348</v>
      </c>
      <c r="D9" s="15">
        <v>104</v>
      </c>
      <c r="E9" s="17" t="s">
        <v>1</v>
      </c>
      <c r="F9" s="18">
        <v>45124</v>
      </c>
      <c r="G9" s="18">
        <v>45124</v>
      </c>
      <c r="H9" s="18">
        <v>45124</v>
      </c>
      <c r="I9" s="15"/>
      <c r="J9" s="15">
        <v>9746</v>
      </c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1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2">
        <f>K9+L9+M9+N9+O9+P9+Q9+R9+S9+T9+U9+V9+W9+X9+Y9+Z9+AA9+AB9+AC9+AD9+AE9+AF9+AG9+AH9+AI9+AJ9+AK9+AL9+AM9+AN9+AO9</f>
        <v>0</v>
      </c>
      <c r="AQ9" s="23">
        <f>D9+I9-AP9</f>
        <v>104</v>
      </c>
      <c r="AR9" s="24">
        <f>C9*AQ9</f>
        <v>36192</v>
      </c>
    </row>
    <row r="10" spans="1:44" x14ac:dyDescent="0.25">
      <c r="A10" s="14" t="s">
        <v>7</v>
      </c>
      <c r="B10" s="15">
        <v>1252</v>
      </c>
      <c r="C10" s="16">
        <v>3.9</v>
      </c>
      <c r="D10" s="15">
        <v>300</v>
      </c>
      <c r="E10" s="17" t="s">
        <v>1</v>
      </c>
      <c r="F10" s="18">
        <v>45124</v>
      </c>
      <c r="G10" s="18">
        <v>45124</v>
      </c>
      <c r="H10" s="18">
        <v>45124</v>
      </c>
      <c r="I10" s="15"/>
      <c r="J10" s="15">
        <v>1252</v>
      </c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>
        <v>20</v>
      </c>
      <c r="Y10" s="20"/>
      <c r="Z10" s="20"/>
      <c r="AA10" s="21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2">
        <f>K10+L10+M10+N10+O10+P10+Q10+R10+S10+T10+U10+V10+W10+X10+Y10+Z10+AA10+AB10+AC10+AD10+AE10+AF10+AG10+AH10+AI10+AJ10+AK10+AL10+AM10+AN10+AO10</f>
        <v>20</v>
      </c>
      <c r="AQ10" s="23">
        <f>D10+I10-AP10</f>
        <v>280</v>
      </c>
      <c r="AR10" s="24">
        <f>C10*AQ10</f>
        <v>1092</v>
      </c>
    </row>
    <row r="11" spans="1:44" x14ac:dyDescent="0.25">
      <c r="A11" s="14" t="s">
        <v>8</v>
      </c>
      <c r="B11" s="15">
        <v>2326</v>
      </c>
      <c r="C11" s="16">
        <v>1.86</v>
      </c>
      <c r="D11" s="15">
        <v>900</v>
      </c>
      <c r="E11" s="17" t="s">
        <v>1</v>
      </c>
      <c r="F11" s="18">
        <v>44757</v>
      </c>
      <c r="G11" s="18">
        <v>44757</v>
      </c>
      <c r="H11" s="18">
        <v>44757</v>
      </c>
      <c r="I11" s="15"/>
      <c r="J11" s="15">
        <v>2326</v>
      </c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1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2">
        <f>K11+L11+M11+N11+O11+P11+Q11+R11+S11+T11+U11+V11+W11+X11+Y11+Z11+AA11+AB11+AC11+AD11+AE11+AF11+AG11+AH11+AI11+AJ11+AK11+AL11+AM11+AN11+AO11</f>
        <v>0</v>
      </c>
      <c r="AQ11" s="23">
        <f>D11+I11-AP11</f>
        <v>900</v>
      </c>
      <c r="AR11" s="24">
        <f>C11*AQ11</f>
        <v>1674</v>
      </c>
    </row>
    <row r="12" spans="1:44" x14ac:dyDescent="0.25">
      <c r="A12" s="14" t="s">
        <v>9</v>
      </c>
      <c r="B12" s="15">
        <v>1042</v>
      </c>
      <c r="C12" s="16">
        <v>0.72</v>
      </c>
      <c r="D12" s="15">
        <v>600</v>
      </c>
      <c r="E12" s="17" t="s">
        <v>1</v>
      </c>
      <c r="F12" s="18">
        <v>45182</v>
      </c>
      <c r="G12" s="18">
        <v>45182</v>
      </c>
      <c r="H12" s="18">
        <v>45182</v>
      </c>
      <c r="I12" s="15">
        <v>200</v>
      </c>
      <c r="J12" s="15">
        <v>1042</v>
      </c>
      <c r="K12" s="20"/>
      <c r="L12" s="20"/>
      <c r="M12" s="20"/>
      <c r="N12" s="20"/>
      <c r="O12" s="20"/>
      <c r="P12" s="20"/>
      <c r="Q12" s="20">
        <v>100</v>
      </c>
      <c r="R12" s="20"/>
      <c r="S12" s="20"/>
      <c r="T12" s="20"/>
      <c r="U12" s="20"/>
      <c r="V12" s="20"/>
      <c r="W12" s="20"/>
      <c r="X12" s="20"/>
      <c r="Y12" s="20"/>
      <c r="Z12" s="20"/>
      <c r="AA12" s="21"/>
      <c r="AB12" s="20"/>
      <c r="AC12" s="20"/>
      <c r="AD12" s="20"/>
      <c r="AE12" s="20">
        <v>100</v>
      </c>
      <c r="AF12" s="20"/>
      <c r="AG12" s="20"/>
      <c r="AH12" s="20"/>
      <c r="AI12" s="20"/>
      <c r="AJ12" s="20">
        <v>30</v>
      </c>
      <c r="AK12" s="20"/>
      <c r="AL12" s="20"/>
      <c r="AM12" s="20"/>
      <c r="AN12" s="20"/>
      <c r="AO12" s="20"/>
      <c r="AP12" s="22">
        <f>K12+L12+M12+N12+O12+P12+Q12+R12+S12+T12+U12+V12+W12+X12+Y12+Z12+AA12+AB12+AC12+AD12+AE12+AF12+AG12+AH12+AI12+AJ12+AK12+AL12+AM12+AN12+AO12</f>
        <v>230</v>
      </c>
      <c r="AQ12" s="23">
        <f>D12+I12-AP12</f>
        <v>570</v>
      </c>
      <c r="AR12" s="24">
        <f>C12*AQ12</f>
        <v>410.4</v>
      </c>
    </row>
    <row r="13" spans="1:44" x14ac:dyDescent="0.25">
      <c r="A13" s="14" t="s">
        <v>10</v>
      </c>
      <c r="B13" s="15">
        <v>1894</v>
      </c>
      <c r="C13" s="16">
        <v>5.75</v>
      </c>
      <c r="D13" s="15">
        <v>6253</v>
      </c>
      <c r="E13" s="17" t="s">
        <v>1</v>
      </c>
      <c r="F13" s="18">
        <v>45149</v>
      </c>
      <c r="G13" s="18">
        <v>45149</v>
      </c>
      <c r="H13" s="18">
        <v>45149</v>
      </c>
      <c r="I13" s="19"/>
      <c r="J13" s="15">
        <v>1894</v>
      </c>
      <c r="K13" s="20"/>
      <c r="L13" s="20"/>
      <c r="M13" s="20"/>
      <c r="N13" s="20"/>
      <c r="O13" s="20">
        <v>400</v>
      </c>
      <c r="P13" s="20"/>
      <c r="Q13" s="20">
        <v>400</v>
      </c>
      <c r="R13" s="20"/>
      <c r="S13" s="20"/>
      <c r="T13" s="20"/>
      <c r="U13" s="20">
        <v>500</v>
      </c>
      <c r="V13" s="20"/>
      <c r="W13" s="20"/>
      <c r="X13" s="20"/>
      <c r="Y13" s="20"/>
      <c r="Z13" s="20"/>
      <c r="AA13" s="21"/>
      <c r="AB13" s="20">
        <v>300</v>
      </c>
      <c r="AC13" s="20"/>
      <c r="AD13" s="20"/>
      <c r="AE13" s="20">
        <v>500</v>
      </c>
      <c r="AF13" s="20"/>
      <c r="AG13" s="20"/>
      <c r="AH13" s="20"/>
      <c r="AI13" s="20">
        <v>400</v>
      </c>
      <c r="AJ13" s="20"/>
      <c r="AK13" s="20"/>
      <c r="AL13" s="20">
        <v>400</v>
      </c>
      <c r="AM13" s="20"/>
      <c r="AN13" s="20"/>
      <c r="AO13" s="20"/>
      <c r="AP13" s="22">
        <f>K13+L13+M13+N13+O13+P13+Q13+R13+S13+T13+U13+V13+W13+X13+Y13+Z13+AA13+AB13+AC13+AD13+AE13+AF13+AG13+AH13+AI13+AJ13+AK13+AL13+AM13+AN13+AO13</f>
        <v>2900</v>
      </c>
      <c r="AQ13" s="25">
        <f>D13+I13-AP13</f>
        <v>3353</v>
      </c>
      <c r="AR13" s="24">
        <f>C13*AQ13</f>
        <v>19279.75</v>
      </c>
    </row>
    <row r="14" spans="1:44" x14ac:dyDescent="0.25">
      <c r="A14" s="14" t="s">
        <v>11</v>
      </c>
      <c r="B14" s="15">
        <v>10709</v>
      </c>
      <c r="C14" s="16"/>
      <c r="D14" s="15">
        <v>0</v>
      </c>
      <c r="E14" s="17"/>
      <c r="F14" s="18"/>
      <c r="G14" s="18"/>
      <c r="H14" s="18"/>
      <c r="I14" s="15"/>
      <c r="J14" s="15">
        <v>10709</v>
      </c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1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2">
        <f>K14+L14+M14+N14+O14+P14+Q14+R14+S14+T14+U14+V14+W14+X14+Y14+Z14+AA14+AB14+AC14+AD14+AE14+AF14+AG14+AH14+AI14+AJ14+AK14+AL14+AM14+AN14+AO14</f>
        <v>0</v>
      </c>
      <c r="AQ14" s="23">
        <f>D14+I14-AP14</f>
        <v>0</v>
      </c>
      <c r="AR14" s="24">
        <f>C14*AQ14</f>
        <v>0</v>
      </c>
    </row>
    <row r="15" spans="1:44" x14ac:dyDescent="0.25">
      <c r="A15" s="14" t="s">
        <v>12</v>
      </c>
      <c r="B15" s="15">
        <v>2094</v>
      </c>
      <c r="C15" s="16">
        <v>1.5</v>
      </c>
      <c r="D15" s="15">
        <v>700</v>
      </c>
      <c r="E15" s="17" t="s">
        <v>234</v>
      </c>
      <c r="F15" s="18">
        <v>45127</v>
      </c>
      <c r="G15" s="18">
        <v>45127</v>
      </c>
      <c r="H15" s="18">
        <v>45127</v>
      </c>
      <c r="I15" s="19"/>
      <c r="J15" s="15">
        <v>2094</v>
      </c>
      <c r="K15" s="20"/>
      <c r="L15" s="20"/>
      <c r="M15" s="20"/>
      <c r="N15" s="20"/>
      <c r="O15" s="20"/>
      <c r="P15" s="20"/>
      <c r="Q15" s="20">
        <v>100</v>
      </c>
      <c r="R15" s="20"/>
      <c r="S15" s="20"/>
      <c r="T15" s="20"/>
      <c r="U15" s="20">
        <v>200</v>
      </c>
      <c r="V15" s="20"/>
      <c r="W15" s="20"/>
      <c r="X15" s="20">
        <v>100</v>
      </c>
      <c r="Y15" s="20"/>
      <c r="Z15" s="20"/>
      <c r="AA15" s="21"/>
      <c r="AB15" s="20">
        <v>100</v>
      </c>
      <c r="AC15" s="20"/>
      <c r="AD15" s="20"/>
      <c r="AE15" s="20">
        <v>200</v>
      </c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2">
        <f>K15+L15+M15+N15+O15+P15+Q15+R15+S15+T15+U15+V15+W15+X15+Y15+Z15+AA15+AB15+AC15+AD15+AE15+AF15+AG15+AH15+AI15+AJ15+AK15+AL15+AM15+AN15+AO15</f>
        <v>700</v>
      </c>
      <c r="AQ15" s="23">
        <f>D15+I15-AP15</f>
        <v>0</v>
      </c>
      <c r="AR15" s="24">
        <f>C15*AQ15</f>
        <v>0</v>
      </c>
    </row>
    <row r="16" spans="1:44" x14ac:dyDescent="0.25">
      <c r="A16" s="14" t="s">
        <v>13</v>
      </c>
      <c r="B16" s="15">
        <v>10710</v>
      </c>
      <c r="C16" s="16">
        <v>6.98</v>
      </c>
      <c r="D16" s="15">
        <v>0</v>
      </c>
      <c r="E16" s="17" t="s">
        <v>14</v>
      </c>
      <c r="F16" s="18">
        <v>44803</v>
      </c>
      <c r="G16" s="18">
        <v>44803</v>
      </c>
      <c r="H16" s="18">
        <v>44803</v>
      </c>
      <c r="I16" s="15"/>
      <c r="J16" s="15">
        <v>10710</v>
      </c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1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2">
        <f>K16+L16+M16+N16+O16+P16+Q16+R16+S16+T16+U16+V16+W16+X16+Y16+Z16+AA16+AB16+AC16+AD16+AE16+AF16+AG16+AH16+AI16+AJ16+AK16+AL16+AM16+AN16+AO16</f>
        <v>0</v>
      </c>
      <c r="AQ16" s="23">
        <f>D16+I16-AP16</f>
        <v>0</v>
      </c>
      <c r="AR16" s="24">
        <f>C16*AQ16</f>
        <v>0</v>
      </c>
    </row>
    <row r="17" spans="1:44" x14ac:dyDescent="0.25">
      <c r="A17" s="14" t="s">
        <v>228</v>
      </c>
      <c r="B17" s="15">
        <v>836</v>
      </c>
      <c r="C17" s="16">
        <v>360</v>
      </c>
      <c r="D17" s="15">
        <v>0</v>
      </c>
      <c r="E17" s="17" t="s">
        <v>229</v>
      </c>
      <c r="F17" s="18">
        <v>44729</v>
      </c>
      <c r="G17" s="18">
        <v>44729</v>
      </c>
      <c r="H17" s="18">
        <v>44729</v>
      </c>
      <c r="I17" s="15"/>
      <c r="J17" s="15">
        <v>836</v>
      </c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1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2">
        <f>K17+L17+M17+N17+O17+P17+Q17+R17+S17+T17+U17+V17+W17+X17+Y17+Z17+AA17+AB17+AC17+AD17+AE17+AF17+AG17+AH17+AI17+AJ17+AK17+AL17+AM17+AN17+AO17</f>
        <v>0</v>
      </c>
      <c r="AQ17" s="23">
        <f>D17+I17-AP17</f>
        <v>0</v>
      </c>
      <c r="AR17" s="24">
        <f>C17*AQ17</f>
        <v>0</v>
      </c>
    </row>
    <row r="18" spans="1:44" x14ac:dyDescent="0.25">
      <c r="A18" s="14" t="s">
        <v>15</v>
      </c>
      <c r="B18" s="15"/>
      <c r="C18" s="16"/>
      <c r="D18" s="15">
        <v>0</v>
      </c>
      <c r="E18" s="17"/>
      <c r="F18" s="18"/>
      <c r="G18" s="18"/>
      <c r="H18" s="18"/>
      <c r="I18" s="15"/>
      <c r="J18" s="15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1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2">
        <f>K18+L18+M18+N18+O18+P18+Q18+R18+S18+T18+U18+V18+W18+X18+Y18+Z18+AA18+AB18+AC18+AD18+AE18+AF18+AG18+AH18+AI18+AJ18+AK18+AL18+AM18+AN18+AO18</f>
        <v>0</v>
      </c>
      <c r="AQ18" s="23">
        <f>D18+I18-AP18</f>
        <v>0</v>
      </c>
      <c r="AR18" s="24">
        <f>C18*AQ18</f>
        <v>0</v>
      </c>
    </row>
    <row r="19" spans="1:44" x14ac:dyDescent="0.25">
      <c r="A19" s="14" t="s">
        <v>16</v>
      </c>
      <c r="B19" s="15">
        <v>7840</v>
      </c>
      <c r="C19" s="16">
        <v>12</v>
      </c>
      <c r="D19" s="15">
        <v>1100</v>
      </c>
      <c r="E19" s="17" t="s">
        <v>17</v>
      </c>
      <c r="F19" s="18">
        <v>45000</v>
      </c>
      <c r="G19" s="18">
        <v>45000</v>
      </c>
      <c r="H19" s="18">
        <v>45000</v>
      </c>
      <c r="I19" s="15"/>
      <c r="J19" s="15">
        <v>7840</v>
      </c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1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2">
        <f>K19+L19+M19+N19+O19+P19+Q19+R19+S19+T19+U19+V19+W19+X19+Y19+Z19+AA19+AB19+AC19+AD19+AE19+AF19+AG19+AH19+AI19+AJ19+AK19+AL19+AM19+AN19+AO19</f>
        <v>0</v>
      </c>
      <c r="AQ19" s="23">
        <f>D19+I19-AP19</f>
        <v>1100</v>
      </c>
      <c r="AR19" s="24">
        <f>C19*AQ19</f>
        <v>13200</v>
      </c>
    </row>
    <row r="20" spans="1:44" x14ac:dyDescent="0.25">
      <c r="A20" s="14" t="s">
        <v>18</v>
      </c>
      <c r="B20" s="15">
        <v>10791</v>
      </c>
      <c r="C20" s="16">
        <v>177.96</v>
      </c>
      <c r="D20" s="15">
        <v>1590</v>
      </c>
      <c r="E20" s="17" t="s">
        <v>694</v>
      </c>
      <c r="F20" s="18">
        <v>45182</v>
      </c>
      <c r="G20" s="18">
        <v>45182</v>
      </c>
      <c r="H20" s="18">
        <v>45182</v>
      </c>
      <c r="I20" s="15">
        <v>400</v>
      </c>
      <c r="J20" s="15">
        <v>10791</v>
      </c>
      <c r="K20" s="20"/>
      <c r="L20" s="20"/>
      <c r="M20" s="20"/>
      <c r="N20" s="20"/>
      <c r="O20" s="20">
        <v>50</v>
      </c>
      <c r="P20" s="20"/>
      <c r="Q20" s="20">
        <v>50</v>
      </c>
      <c r="R20" s="20"/>
      <c r="S20" s="20"/>
      <c r="T20" s="20"/>
      <c r="U20" s="20">
        <v>100</v>
      </c>
      <c r="V20" s="20"/>
      <c r="W20" s="20"/>
      <c r="X20" s="20"/>
      <c r="Y20" s="20"/>
      <c r="Z20" s="20"/>
      <c r="AA20" s="21"/>
      <c r="AB20" s="20"/>
      <c r="AC20" s="20"/>
      <c r="AD20" s="20"/>
      <c r="AE20" s="20">
        <v>100</v>
      </c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2">
        <f>K20+L20+M20+N20+O20+P20+Q20+R20+S20+T20+U20+V20+W20+X20+Y20+Z20+AA20+AB20+AC20+AD20+AE20+AF20+AG20+AH20+AI20+AJ20+AK20+AL20+AM20+AN20+AO20</f>
        <v>300</v>
      </c>
      <c r="AQ20" s="23">
        <f>D20+I20-AP20</f>
        <v>1690</v>
      </c>
      <c r="AR20" s="24">
        <f>C20*AQ20</f>
        <v>300752.40000000002</v>
      </c>
    </row>
    <row r="21" spans="1:44" x14ac:dyDescent="0.25">
      <c r="A21" s="14" t="s">
        <v>19</v>
      </c>
      <c r="B21" s="15">
        <v>10368</v>
      </c>
      <c r="C21" s="16">
        <v>8880</v>
      </c>
      <c r="D21" s="15">
        <v>6</v>
      </c>
      <c r="E21" s="17" t="s">
        <v>48</v>
      </c>
      <c r="F21" s="18">
        <v>45177</v>
      </c>
      <c r="G21" s="18">
        <v>45177</v>
      </c>
      <c r="H21" s="18">
        <v>45177</v>
      </c>
      <c r="I21" s="15">
        <v>15</v>
      </c>
      <c r="J21" s="15">
        <v>10368</v>
      </c>
      <c r="K21" s="20"/>
      <c r="L21" s="20"/>
      <c r="M21" s="20"/>
      <c r="N21" s="20"/>
      <c r="O21" s="20"/>
      <c r="P21" s="20"/>
      <c r="Q21" s="20">
        <v>3</v>
      </c>
      <c r="R21" s="20">
        <v>1</v>
      </c>
      <c r="S21" s="20"/>
      <c r="T21" s="20"/>
      <c r="U21" s="20">
        <v>2</v>
      </c>
      <c r="V21" s="20"/>
      <c r="W21" s="20"/>
      <c r="X21" s="20"/>
      <c r="Y21" s="20"/>
      <c r="Z21" s="20"/>
      <c r="AA21" s="21"/>
      <c r="AB21" s="20">
        <v>2</v>
      </c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2">
        <f>K21+L21+M21+N21+O21+P21+Q21+R21+S21+T21+U21+V21+W21+X21+Y21+Z21+AA21+AB21+AC21+AD21+AE21+AF21+AG21+AH21+AI21+AJ21+AK21+AL21+AM21+AN21+AO21</f>
        <v>8</v>
      </c>
      <c r="AQ21" s="23">
        <f>D21+I21-AP21</f>
        <v>13</v>
      </c>
      <c r="AR21" s="24">
        <f>C21*AQ21</f>
        <v>115440</v>
      </c>
    </row>
    <row r="22" spans="1:44" x14ac:dyDescent="0.25">
      <c r="A22" s="14" t="s">
        <v>695</v>
      </c>
      <c r="B22" s="15"/>
      <c r="C22" s="16"/>
      <c r="D22" s="15">
        <v>0</v>
      </c>
      <c r="E22" s="17"/>
      <c r="F22" s="18"/>
      <c r="G22" s="18"/>
      <c r="H22" s="18"/>
      <c r="I22" s="15"/>
      <c r="J22" s="15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1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2">
        <f>K22+L22+M22+N22+O22+P22+Q22+R22+S22+T22+U22+V22+W22+X22+Y22+Z22+AA22+AB22+AC22+AD22+AE22+AF22+AG22+AH22+AI22+AJ22+AK22+AL22+AM22+AN22+AO22</f>
        <v>0</v>
      </c>
      <c r="AQ22" s="23">
        <f>D22+I22-AP22</f>
        <v>0</v>
      </c>
      <c r="AR22" s="24">
        <f>C22*AQ22</f>
        <v>0</v>
      </c>
    </row>
    <row r="23" spans="1:44" x14ac:dyDescent="0.25">
      <c r="A23" s="14" t="s">
        <v>20</v>
      </c>
      <c r="B23" s="15"/>
      <c r="C23" s="16"/>
      <c r="D23" s="15">
        <v>0</v>
      </c>
      <c r="E23" s="17"/>
      <c r="F23" s="18"/>
      <c r="G23" s="18"/>
      <c r="H23" s="18"/>
      <c r="I23" s="15"/>
      <c r="J23" s="15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1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2">
        <f>K23+L23+M23+N23+O23+P23+Q23+R23+S23+T23+U23+V23+W23+X23+Y23+Z23+AA23+AB23+AC23+AD23+AE23+AF23+AG23+AH23+AI23+AJ23+AK23+AL23+AM23+AN23+AO23</f>
        <v>0</v>
      </c>
      <c r="AQ23" s="23">
        <f>D23+I23-AP23</f>
        <v>0</v>
      </c>
      <c r="AR23" s="24">
        <f>C23*AQ23</f>
        <v>0</v>
      </c>
    </row>
    <row r="24" spans="1:44" x14ac:dyDescent="0.25">
      <c r="A24" s="14" t="s">
        <v>21</v>
      </c>
      <c r="B24" s="15">
        <v>9030</v>
      </c>
      <c r="C24" s="16">
        <v>2397.6</v>
      </c>
      <c r="D24" s="15">
        <v>0</v>
      </c>
      <c r="E24" s="17" t="s">
        <v>696</v>
      </c>
      <c r="F24" s="18">
        <v>45198</v>
      </c>
      <c r="G24" s="18">
        <v>45198</v>
      </c>
      <c r="H24" s="18">
        <v>45198</v>
      </c>
      <c r="I24" s="15">
        <v>150</v>
      </c>
      <c r="J24" s="15">
        <v>9030</v>
      </c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>
        <v>20</v>
      </c>
      <c r="Y24" s="20"/>
      <c r="Z24" s="20"/>
      <c r="AA24" s="21"/>
      <c r="AB24" s="20"/>
      <c r="AC24" s="20"/>
      <c r="AD24" s="20"/>
      <c r="AE24" s="20">
        <v>12</v>
      </c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2">
        <f>K24+L24+M24+N24+O24+P24+Q24+R24+S24+T24+U24+V24+W24+X24+Y24+Z24+AA24+AB24+AC24+AD24+AE24+AF24+AG24+AH24+AI24+AJ24+AK24+AL24+AM24+AN24+AO24</f>
        <v>32</v>
      </c>
      <c r="AQ24" s="23">
        <f>D24+I24-AP24</f>
        <v>118</v>
      </c>
      <c r="AR24" s="24">
        <f>C24*AQ24</f>
        <v>282916.8</v>
      </c>
    </row>
    <row r="25" spans="1:44" x14ac:dyDescent="0.25">
      <c r="A25" s="14" t="s">
        <v>22</v>
      </c>
      <c r="B25" s="15">
        <v>1701</v>
      </c>
      <c r="C25" s="16">
        <v>76.66</v>
      </c>
      <c r="D25" s="15">
        <v>1680</v>
      </c>
      <c r="E25" s="17" t="s">
        <v>697</v>
      </c>
      <c r="F25" s="18">
        <v>45198</v>
      </c>
      <c r="G25" s="18">
        <v>45198</v>
      </c>
      <c r="H25" s="18">
        <v>45198</v>
      </c>
      <c r="I25" s="19">
        <v>30</v>
      </c>
      <c r="J25" s="15">
        <v>1701</v>
      </c>
      <c r="K25" s="20"/>
      <c r="L25" s="20"/>
      <c r="M25" s="20"/>
      <c r="N25" s="20"/>
      <c r="O25" s="20">
        <v>90</v>
      </c>
      <c r="P25" s="20"/>
      <c r="Q25" s="20">
        <v>90</v>
      </c>
      <c r="R25" s="20"/>
      <c r="S25" s="20"/>
      <c r="T25" s="20"/>
      <c r="U25" s="20">
        <v>4</v>
      </c>
      <c r="V25" s="20"/>
      <c r="W25" s="20"/>
      <c r="X25" s="20"/>
      <c r="Y25" s="20"/>
      <c r="Z25" s="20"/>
      <c r="AA25" s="21"/>
      <c r="AB25" s="20">
        <v>90</v>
      </c>
      <c r="AC25" s="20"/>
      <c r="AD25" s="20"/>
      <c r="AE25" s="20"/>
      <c r="AF25" s="20"/>
      <c r="AG25" s="20"/>
      <c r="AH25" s="20"/>
      <c r="AI25" s="20">
        <v>60</v>
      </c>
      <c r="AJ25" s="20"/>
      <c r="AK25" s="20"/>
      <c r="AL25" s="20"/>
      <c r="AM25" s="20"/>
      <c r="AN25" s="20"/>
      <c r="AO25" s="20"/>
      <c r="AP25" s="22">
        <f>K25+L25+M25+N25+O25+P25+Q25+R25+S25+T25+U25+V25+W25+X25+Y25+Z25+AA25+AB25+AC25+AD25+AE25+AF25+AG25+AH25+AI25+AJ25+AK25+AL25+AM25+AN25+AO25</f>
        <v>334</v>
      </c>
      <c r="AQ25" s="23">
        <f>D25+I25-AP25</f>
        <v>1376</v>
      </c>
      <c r="AR25" s="24">
        <f>C25*AQ25</f>
        <v>105484.15999999999</v>
      </c>
    </row>
    <row r="26" spans="1:44" x14ac:dyDescent="0.25">
      <c r="A26" s="14" t="s">
        <v>698</v>
      </c>
      <c r="B26" s="15"/>
      <c r="C26" s="16">
        <v>11.86</v>
      </c>
      <c r="D26" s="15">
        <v>450</v>
      </c>
      <c r="E26" s="17" t="s">
        <v>1</v>
      </c>
      <c r="F26" s="18">
        <v>44790</v>
      </c>
      <c r="G26" s="18">
        <v>44790</v>
      </c>
      <c r="H26" s="18">
        <v>44790</v>
      </c>
      <c r="I26" s="15"/>
      <c r="J26" s="15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1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2">
        <f>K26+L26+M26+N26+O26+P26+Q26+R26+S26+T26+U26+V26+W26+X26+Y26+Z26+AA26+AB26+AC26+AD26+AE26+AF26+AG26+AH26+AI26+AJ26+AK26+AL26+AM26+AN26+AO26</f>
        <v>0</v>
      </c>
      <c r="AQ26" s="23">
        <f>D26+I26-AP26</f>
        <v>450</v>
      </c>
      <c r="AR26" s="24">
        <f>C26*AQ26</f>
        <v>5337</v>
      </c>
    </row>
    <row r="27" spans="1:44" x14ac:dyDescent="0.25">
      <c r="A27" s="14" t="s">
        <v>23</v>
      </c>
      <c r="B27" s="15">
        <v>9601</v>
      </c>
      <c r="C27" s="16">
        <v>10</v>
      </c>
      <c r="D27" s="15">
        <v>350</v>
      </c>
      <c r="E27" s="17" t="s">
        <v>24</v>
      </c>
      <c r="F27" s="18">
        <v>44713</v>
      </c>
      <c r="G27" s="18">
        <v>44713</v>
      </c>
      <c r="H27" s="18">
        <v>44713</v>
      </c>
      <c r="I27" s="15"/>
      <c r="J27" s="15">
        <v>9601</v>
      </c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1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2">
        <f>K27+L27+M27+N27+O27+P27+Q27+R27+S27+T27+U27+V27+W27+X27+Y27+Z27+AA27+AB27+AC27+AD27+AE27+AF27+AG27+AH27+AI27+AJ27+AK27+AL27+AM27+AN27+AO27</f>
        <v>0</v>
      </c>
      <c r="AQ27" s="23">
        <f>D27+I27-AP27</f>
        <v>350</v>
      </c>
      <c r="AR27" s="24">
        <f>C27*AQ27</f>
        <v>3500</v>
      </c>
    </row>
    <row r="28" spans="1:44" x14ac:dyDescent="0.25">
      <c r="A28" s="14" t="s">
        <v>699</v>
      </c>
      <c r="B28" s="15"/>
      <c r="C28" s="16"/>
      <c r="D28" s="15">
        <v>750</v>
      </c>
      <c r="E28" s="17"/>
      <c r="F28" s="18">
        <v>44714</v>
      </c>
      <c r="G28" s="18">
        <v>44714</v>
      </c>
      <c r="H28" s="18">
        <v>44714</v>
      </c>
      <c r="I28" s="15"/>
      <c r="J28" s="15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1"/>
      <c r="AB28" s="20"/>
      <c r="AC28" s="20"/>
      <c r="AD28" s="20"/>
      <c r="AE28" s="20"/>
      <c r="AF28" s="20"/>
      <c r="AG28" s="20"/>
      <c r="AH28" s="20"/>
      <c r="AI28" s="20">
        <v>100</v>
      </c>
      <c r="AJ28" s="20"/>
      <c r="AK28" s="20"/>
      <c r="AL28" s="20"/>
      <c r="AM28" s="20"/>
      <c r="AN28" s="20"/>
      <c r="AO28" s="20"/>
      <c r="AP28" s="22">
        <f>K28+L28+M28+N28+O28+P28+Q28+R28+S28+T28+U28+V28+W28+X28+Y28+Z28+AA28+AB28+AC28+AD28+AE28+AF28+AG28+AH28+AI28+AJ28+AK28+AL28+AM28+AN28+AO28</f>
        <v>100</v>
      </c>
      <c r="AQ28" s="23">
        <f>D28+I28-AP28</f>
        <v>650</v>
      </c>
      <c r="AR28" s="24">
        <f>C28*AQ28</f>
        <v>0</v>
      </c>
    </row>
    <row r="29" spans="1:44" x14ac:dyDescent="0.25">
      <c r="A29" s="14" t="s">
        <v>700</v>
      </c>
      <c r="B29" s="15">
        <v>1120</v>
      </c>
      <c r="C29" s="16">
        <v>84</v>
      </c>
      <c r="D29" s="15">
        <v>1538</v>
      </c>
      <c r="E29" s="17" t="s">
        <v>1</v>
      </c>
      <c r="F29" s="18">
        <v>45252</v>
      </c>
      <c r="G29" s="18">
        <v>45252</v>
      </c>
      <c r="H29" s="18">
        <v>45252</v>
      </c>
      <c r="I29" s="15"/>
      <c r="J29" s="15">
        <v>1120</v>
      </c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1"/>
      <c r="AB29" s="20"/>
      <c r="AC29" s="20"/>
      <c r="AD29" s="20"/>
      <c r="AE29" s="20">
        <v>100</v>
      </c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2">
        <f>K29+L29+M29+N29+O29+P29+Q29+R29+S29+T29+U29+V29+W29+X29+Y29+Z29+AA29+AB29+AC29+AD29+AE29+AF29+AG29+AH29+AI29+AJ29+AK29+AL29+AM29+AN29+AO29</f>
        <v>100</v>
      </c>
      <c r="AQ29" s="23">
        <f>D29+I29-AP29</f>
        <v>1438</v>
      </c>
      <c r="AR29" s="24">
        <f>C29*AQ29</f>
        <v>120792</v>
      </c>
    </row>
    <row r="30" spans="1:44" x14ac:dyDescent="0.25">
      <c r="A30" s="14" t="s">
        <v>25</v>
      </c>
      <c r="B30" s="15">
        <v>1818</v>
      </c>
      <c r="C30" s="16">
        <v>23.15</v>
      </c>
      <c r="D30" s="15">
        <v>400</v>
      </c>
      <c r="E30" s="17" t="s">
        <v>701</v>
      </c>
      <c r="F30" s="18">
        <v>45093</v>
      </c>
      <c r="G30" s="18">
        <v>45093</v>
      </c>
      <c r="H30" s="18">
        <v>45093</v>
      </c>
      <c r="I30" s="15"/>
      <c r="J30" s="15">
        <v>1818</v>
      </c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1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2">
        <f>K30+L30+M30+N30+O30+P30+Q30+R30+S30+T30+U30+V30+W30+X30+Y30+Z30+AA30+AB30+AC30+AD30+AE30+AF30+AG30+AH30+AI30+AJ30+AK30+AL30+AM30+AN30+AO30</f>
        <v>0</v>
      </c>
      <c r="AQ30" s="23">
        <f>D30+I30-AP30</f>
        <v>400</v>
      </c>
      <c r="AR30" s="24">
        <f>C30*AQ30</f>
        <v>9260</v>
      </c>
    </row>
    <row r="31" spans="1:44" x14ac:dyDescent="0.25">
      <c r="A31" s="14" t="s">
        <v>26</v>
      </c>
      <c r="B31" s="15">
        <v>6770</v>
      </c>
      <c r="C31" s="16">
        <v>73</v>
      </c>
      <c r="D31" s="15">
        <v>0</v>
      </c>
      <c r="E31" s="17" t="s">
        <v>702</v>
      </c>
      <c r="F31" s="18">
        <v>45198</v>
      </c>
      <c r="G31" s="18">
        <v>45198</v>
      </c>
      <c r="H31" s="18">
        <v>45198</v>
      </c>
      <c r="I31" s="15">
        <v>200</v>
      </c>
      <c r="J31" s="15">
        <v>6770</v>
      </c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1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>
        <v>20</v>
      </c>
      <c r="AM31" s="20"/>
      <c r="AN31" s="20"/>
      <c r="AO31" s="20"/>
      <c r="AP31" s="22">
        <f>K31+L31+M31+N31+O31+P31+Q31+R31+S31+T31+U31+V31+W31+X31+Y31+Z31+AA31+AB31+AC31+AD31+AE31+AF31+AG31+AH31+AI31+AJ31+AK31+AL31+AM31+AN31+AO31</f>
        <v>20</v>
      </c>
      <c r="AQ31" s="23">
        <f>D31+I31-AP31</f>
        <v>180</v>
      </c>
      <c r="AR31" s="24">
        <f>C31*AQ31</f>
        <v>13140</v>
      </c>
    </row>
    <row r="32" spans="1:44" x14ac:dyDescent="0.25">
      <c r="A32" s="14" t="s">
        <v>27</v>
      </c>
      <c r="B32" s="15">
        <v>9376</v>
      </c>
      <c r="C32" s="16">
        <v>5.7</v>
      </c>
      <c r="D32" s="15">
        <v>195</v>
      </c>
      <c r="E32" s="17" t="s">
        <v>703</v>
      </c>
      <c r="F32" s="18">
        <v>45149</v>
      </c>
      <c r="G32" s="18">
        <v>45149</v>
      </c>
      <c r="H32" s="18">
        <v>45149</v>
      </c>
      <c r="I32" s="15"/>
      <c r="J32" s="15">
        <v>9376</v>
      </c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1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2">
        <f>K32+L32+M32+N32+O32+P32+Q32+R32+S32+T32+U32+V32+W32+X32+Y32+Z32+AA32+AB32+AC32+AD32+AE32+AF32+AG32+AH32+AI32+AJ32+AK32+AL32+AM32+AN32+AO32</f>
        <v>0</v>
      </c>
      <c r="AQ32" s="23">
        <f>D32+I32-AP32</f>
        <v>195</v>
      </c>
      <c r="AR32" s="24">
        <f>C32*AQ32</f>
        <v>1111.5</v>
      </c>
    </row>
    <row r="33" spans="1:44" x14ac:dyDescent="0.25">
      <c r="A33" s="14" t="s">
        <v>28</v>
      </c>
      <c r="B33" s="15"/>
      <c r="C33" s="16"/>
      <c r="D33" s="15">
        <v>0</v>
      </c>
      <c r="E33" s="17"/>
      <c r="F33" s="18"/>
      <c r="G33" s="18"/>
      <c r="H33" s="18"/>
      <c r="I33" s="15"/>
      <c r="J33" s="15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1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2">
        <f>K33+L33+M33+N33+O33+P33+Q33+R33+S33+T33+U33+V33+W33+X33+Y33+Z33+AA33+AB33+AC33+AD33+AE33+AF33+AG33+AH33+AI33+AJ33+AK33+AL33+AM33+AN33+AO33</f>
        <v>0</v>
      </c>
      <c r="AQ33" s="23">
        <f>D33+I33-AP33</f>
        <v>0</v>
      </c>
      <c r="AR33" s="24">
        <f>C33*AQ33</f>
        <v>0</v>
      </c>
    </row>
    <row r="34" spans="1:44" x14ac:dyDescent="0.25">
      <c r="A34" s="14" t="s">
        <v>29</v>
      </c>
      <c r="B34" s="15">
        <v>1404</v>
      </c>
      <c r="C34" s="16">
        <v>0.18</v>
      </c>
      <c r="D34" s="15">
        <v>1100</v>
      </c>
      <c r="E34" s="17" t="s">
        <v>1</v>
      </c>
      <c r="F34" s="18">
        <v>45182</v>
      </c>
      <c r="G34" s="18">
        <v>45182</v>
      </c>
      <c r="H34" s="18">
        <v>45182</v>
      </c>
      <c r="I34" s="15">
        <v>100</v>
      </c>
      <c r="J34" s="15">
        <v>1404</v>
      </c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1"/>
      <c r="AB34" s="20"/>
      <c r="AC34" s="20"/>
      <c r="AD34" s="20"/>
      <c r="AE34" s="20">
        <v>100</v>
      </c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2">
        <f>K34+L34+M34+N34+O34+P34+Q34+R34+S34+T34+U34+V34+W34+X34+Y34+Z34+AA34+AB34+AC34+AD34+AE34+AF34+AG34+AH34+AI34+AJ34+AK34+AL34+AM34+AN34+AO34</f>
        <v>100</v>
      </c>
      <c r="AQ34" s="23">
        <f>D34+I34-AP34</f>
        <v>1100</v>
      </c>
      <c r="AR34" s="24">
        <f>C34*AQ34</f>
        <v>198</v>
      </c>
    </row>
    <row r="35" spans="1:44" x14ac:dyDescent="0.25">
      <c r="A35" s="14" t="s">
        <v>30</v>
      </c>
      <c r="B35" s="15">
        <v>1405</v>
      </c>
      <c r="C35" s="16">
        <v>0.54</v>
      </c>
      <c r="D35" s="15">
        <v>0</v>
      </c>
      <c r="E35" s="17" t="s">
        <v>1</v>
      </c>
      <c r="F35" s="18">
        <v>45124</v>
      </c>
      <c r="G35" s="18">
        <v>45124</v>
      </c>
      <c r="H35" s="18">
        <v>45124</v>
      </c>
      <c r="I35" s="15"/>
      <c r="J35" s="15">
        <v>1405</v>
      </c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1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2">
        <f>K35+L35+M35+N35+O35+P35+Q35+R35+S35+T35+U35+V35+W35+X35+Y35+Z35+AA35+AB35+AC35+AD35+AE35+AF35+AG35+AH35+AI35+AJ35+AK35+AL35+AM35+AN35+AO35</f>
        <v>0</v>
      </c>
      <c r="AQ35" s="23">
        <f>D35+I35-AP35</f>
        <v>0</v>
      </c>
      <c r="AR35" s="24">
        <f>C35*AQ35</f>
        <v>0</v>
      </c>
    </row>
    <row r="36" spans="1:44" x14ac:dyDescent="0.25">
      <c r="A36" s="14" t="s">
        <v>31</v>
      </c>
      <c r="B36" s="15">
        <v>1759</v>
      </c>
      <c r="C36" s="16"/>
      <c r="D36" s="15">
        <v>0</v>
      </c>
      <c r="E36" s="17" t="s">
        <v>32</v>
      </c>
      <c r="F36" s="18">
        <v>45000</v>
      </c>
      <c r="G36" s="18">
        <v>45000</v>
      </c>
      <c r="H36" s="18">
        <v>45000</v>
      </c>
      <c r="I36" s="15"/>
      <c r="J36" s="15">
        <v>1759</v>
      </c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1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2">
        <f>K36+L36+M36+N36+O36+P36+Q36+R36+S36+T36+U36+V36+W36+X36+Y36+Z36+AA36+AB36+AC36+AD36+AE36+AF36+AG36+AH36+AI36+AJ36+AK36+AL36+AM36+AN36+AO36</f>
        <v>0</v>
      </c>
      <c r="AQ36" s="23">
        <f>D36+I36-AP36</f>
        <v>0</v>
      </c>
      <c r="AR36" s="24">
        <f>C36*AQ36</f>
        <v>0</v>
      </c>
    </row>
    <row r="37" spans="1:44" x14ac:dyDescent="0.25">
      <c r="A37" s="14" t="s">
        <v>33</v>
      </c>
      <c r="B37" s="15">
        <v>2816</v>
      </c>
      <c r="C37" s="16">
        <v>1.67</v>
      </c>
      <c r="D37" s="15">
        <v>280</v>
      </c>
      <c r="E37" s="17" t="s">
        <v>1</v>
      </c>
      <c r="F37" s="18">
        <v>45182</v>
      </c>
      <c r="G37" s="18">
        <v>45182</v>
      </c>
      <c r="H37" s="18">
        <v>45182</v>
      </c>
      <c r="I37" s="15">
        <v>100</v>
      </c>
      <c r="J37" s="15">
        <v>2816</v>
      </c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1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2">
        <f>K37+L37+M37+N37+O37+P37+Q37+R37+S37+T37+U37+V37+W37+X37+Y37+Z37+AA37+AB37+AC37+AD37+AE37+AF37+AG37+AH37+AI37+AJ37+AK37+AL37+AM37+AN37+AO37</f>
        <v>0</v>
      </c>
      <c r="AQ37" s="23">
        <f>D37+I37-AP37</f>
        <v>380</v>
      </c>
      <c r="AR37" s="24">
        <f>C37*AQ37</f>
        <v>634.6</v>
      </c>
    </row>
    <row r="38" spans="1:44" x14ac:dyDescent="0.25">
      <c r="A38" s="14" t="s">
        <v>34</v>
      </c>
      <c r="B38" s="15">
        <v>11423</v>
      </c>
      <c r="C38" s="16">
        <v>9.24</v>
      </c>
      <c r="D38" s="15">
        <v>2900</v>
      </c>
      <c r="E38" s="17" t="s">
        <v>35</v>
      </c>
      <c r="F38" s="18">
        <v>45093</v>
      </c>
      <c r="G38" s="18">
        <v>45093</v>
      </c>
      <c r="H38" s="18">
        <v>45093</v>
      </c>
      <c r="I38" s="19"/>
      <c r="J38" s="15">
        <v>11423</v>
      </c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1"/>
      <c r="AB38" s="20">
        <v>200</v>
      </c>
      <c r="AC38" s="20"/>
      <c r="AD38" s="20"/>
      <c r="AE38" s="20"/>
      <c r="AF38" s="20"/>
      <c r="AG38" s="20"/>
      <c r="AH38" s="20"/>
      <c r="AI38" s="20">
        <v>150</v>
      </c>
      <c r="AJ38" s="20"/>
      <c r="AK38" s="20"/>
      <c r="AL38" s="20"/>
      <c r="AM38" s="20"/>
      <c r="AN38" s="20"/>
      <c r="AO38" s="20"/>
      <c r="AP38" s="22">
        <f>K38+L38+M38+N38+O38+P38+Q38+R38+S38+T38+U38+V38+W38+X38+Y38+Z38+AA38+AB38+AC38+AD38+AE38+AF38+AG38+AH38+AI38+AJ38+AK38+AL38+AM38+AN38+AO38</f>
        <v>350</v>
      </c>
      <c r="AQ38" s="23">
        <f>D38+I38-AP38</f>
        <v>2550</v>
      </c>
      <c r="AR38" s="24">
        <f>C38*AQ38</f>
        <v>23562</v>
      </c>
    </row>
    <row r="39" spans="1:44" x14ac:dyDescent="0.25">
      <c r="A39" s="14" t="s">
        <v>36</v>
      </c>
      <c r="B39" s="15">
        <v>1130</v>
      </c>
      <c r="C39" s="16">
        <v>9.24</v>
      </c>
      <c r="D39" s="15">
        <v>0</v>
      </c>
      <c r="E39" s="17" t="s">
        <v>1</v>
      </c>
      <c r="F39" s="18">
        <v>45058</v>
      </c>
      <c r="G39" s="18">
        <v>45058</v>
      </c>
      <c r="H39" s="18">
        <v>45058</v>
      </c>
      <c r="I39" s="15"/>
      <c r="J39" s="15">
        <v>1130</v>
      </c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1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2">
        <f>K39+L39+M39+N39+O39+P39+Q39+R39+S39+T39+U39+V39+W39+X39+Y39+Z39+AA39+AB39+AC39+AD39+AE39+AF39+AG39+AH39+AI39+AJ39+AK39+AL39+AM39+AN39+AO39</f>
        <v>0</v>
      </c>
      <c r="AQ39" s="23">
        <f>D39+I39-AP39</f>
        <v>0</v>
      </c>
      <c r="AR39" s="24">
        <f>C39*AQ39</f>
        <v>0</v>
      </c>
    </row>
    <row r="40" spans="1:44" x14ac:dyDescent="0.25">
      <c r="A40" s="14" t="s">
        <v>37</v>
      </c>
      <c r="B40" s="15"/>
      <c r="C40" s="16"/>
      <c r="D40" s="15">
        <v>1</v>
      </c>
      <c r="E40" s="17"/>
      <c r="F40" s="18"/>
      <c r="G40" s="18"/>
      <c r="H40" s="18"/>
      <c r="I40" s="15"/>
      <c r="J40" s="15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>
        <v>1</v>
      </c>
      <c r="X40" s="20"/>
      <c r="Y40" s="20"/>
      <c r="Z40" s="20"/>
      <c r="AA40" s="21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2">
        <f>K40+L40+M40+N40+O40+P40+Q40+R40+S40+T40+U40+V40+W40+X40+Y40+Z40+AA40+AB40+AC40+AD40+AE40+AF40+AG40+AH40+AI40+AJ40+AK40+AL40+AM40+AN40+AO40</f>
        <v>1</v>
      </c>
      <c r="AQ40" s="23">
        <f>D40+I40-AP40</f>
        <v>0</v>
      </c>
      <c r="AR40" s="24">
        <f>C40*AQ40</f>
        <v>0</v>
      </c>
    </row>
    <row r="41" spans="1:44" x14ac:dyDescent="0.25">
      <c r="A41" s="14" t="s">
        <v>38</v>
      </c>
      <c r="B41" s="15">
        <v>130</v>
      </c>
      <c r="C41" s="16"/>
      <c r="D41" s="15">
        <v>340</v>
      </c>
      <c r="E41" s="17" t="s">
        <v>1</v>
      </c>
      <c r="F41" s="18">
        <v>44757</v>
      </c>
      <c r="G41" s="18">
        <v>44757</v>
      </c>
      <c r="H41" s="18">
        <v>44757</v>
      </c>
      <c r="I41" s="15"/>
      <c r="J41" s="15">
        <v>130</v>
      </c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1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2">
        <f>K41+L41+M41+N41+O41+P41+Q41+R41+S41+T41+U41+V41+W41+X41+Y41+Z41+AA41+AB41+AC41+AD41+AE41+AF41+AG41+AH41+AI41+AJ41+AK41+AL41+AM41+AN41+AO41</f>
        <v>0</v>
      </c>
      <c r="AQ41" s="23">
        <f>D41+I41-AP41</f>
        <v>340</v>
      </c>
      <c r="AR41" s="24">
        <f>C41*AQ41</f>
        <v>0</v>
      </c>
    </row>
    <row r="42" spans="1:44" x14ac:dyDescent="0.25">
      <c r="A42" s="14" t="s">
        <v>39</v>
      </c>
      <c r="B42" s="15">
        <v>9484</v>
      </c>
      <c r="C42" s="16">
        <v>0.46</v>
      </c>
      <c r="D42" s="15">
        <v>1200</v>
      </c>
      <c r="E42" s="17" t="s">
        <v>1</v>
      </c>
      <c r="F42" s="18">
        <v>44887</v>
      </c>
      <c r="G42" s="18">
        <v>44887</v>
      </c>
      <c r="H42" s="18">
        <v>44887</v>
      </c>
      <c r="I42" s="15"/>
      <c r="J42" s="15">
        <v>9484</v>
      </c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1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2">
        <f>K42+L42+M42+N42+O42+P42+Q42+R42+S42+T42+U42+V42+W42+X42+Y42+Z42+AA42+AB42+AC42+AD42+AE42+AF42+AG42+AH42+AI42+AJ42+AK42+AL42+AM42+AN42+AO42</f>
        <v>0</v>
      </c>
      <c r="AQ42" s="23">
        <f>D42+I42-AP42</f>
        <v>1200</v>
      </c>
      <c r="AR42" s="24">
        <f>C42*AQ42</f>
        <v>552</v>
      </c>
    </row>
    <row r="43" spans="1:44" x14ac:dyDescent="0.25">
      <c r="A43" s="14" t="s">
        <v>40</v>
      </c>
      <c r="B43" s="15">
        <v>1023</v>
      </c>
      <c r="C43" s="16">
        <v>48</v>
      </c>
      <c r="D43" s="15">
        <v>510</v>
      </c>
      <c r="E43" s="17" t="s">
        <v>41</v>
      </c>
      <c r="F43" s="18">
        <v>45182</v>
      </c>
      <c r="G43" s="18">
        <v>45182</v>
      </c>
      <c r="H43" s="18">
        <v>45182</v>
      </c>
      <c r="I43" s="15">
        <v>50</v>
      </c>
      <c r="J43" s="15">
        <v>1023</v>
      </c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>
        <v>30</v>
      </c>
      <c r="V43" s="20"/>
      <c r="W43" s="20"/>
      <c r="X43" s="20"/>
      <c r="Y43" s="20"/>
      <c r="Z43" s="20"/>
      <c r="AA43" s="21"/>
      <c r="AB43" s="20"/>
      <c r="AC43" s="20"/>
      <c r="AD43" s="20"/>
      <c r="AE43" s="20">
        <v>50</v>
      </c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2">
        <f>K43+L43+M43+N43+O43+P43+Q43+R43+S43+T43+U43+V43+W43+X43+Y43+Z43+AA43+AB43+AC43+AD43+AE43+AF43+AG43+AH43+AI43+AJ43+AK43+AL43+AM43+AN43+AO43</f>
        <v>80</v>
      </c>
      <c r="AQ43" s="23">
        <f>D43+I43-AP43</f>
        <v>480</v>
      </c>
      <c r="AR43" s="24">
        <f>C43*AQ43</f>
        <v>23040</v>
      </c>
    </row>
    <row r="44" spans="1:44" x14ac:dyDescent="0.25">
      <c r="A44" s="14" t="s">
        <v>42</v>
      </c>
      <c r="B44" s="15">
        <v>1030</v>
      </c>
      <c r="C44" s="16">
        <v>8.39</v>
      </c>
      <c r="D44" s="15">
        <v>1700</v>
      </c>
      <c r="E44" s="17" t="s">
        <v>43</v>
      </c>
      <c r="F44" s="18">
        <v>44693</v>
      </c>
      <c r="G44" s="18">
        <v>44693</v>
      </c>
      <c r="H44" s="18">
        <v>44693</v>
      </c>
      <c r="I44" s="15"/>
      <c r="J44" s="15">
        <v>1030</v>
      </c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>
        <v>100</v>
      </c>
      <c r="Y44" s="20"/>
      <c r="Z44" s="20"/>
      <c r="AA44" s="21"/>
      <c r="AB44" s="20"/>
      <c r="AC44" s="20"/>
      <c r="AD44" s="20"/>
      <c r="AE44" s="20">
        <v>200</v>
      </c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2">
        <f>K44+L44+M44+N44+O44+P44+Q44+R44+S44+T44+U44+V44+W44+X44+Y44+Z44+AA44+AB44+AC44+AD44+AE44+AF44+AG44+AH44+AI44+AJ44+AK44+AL44+AM44+AN44+AO44</f>
        <v>300</v>
      </c>
      <c r="AQ44" s="23">
        <f>D44+I44-AP44</f>
        <v>1400</v>
      </c>
      <c r="AR44" s="24">
        <f>C44*AQ44</f>
        <v>11746</v>
      </c>
    </row>
    <row r="45" spans="1:44" x14ac:dyDescent="0.25">
      <c r="A45" s="14" t="s">
        <v>44</v>
      </c>
      <c r="B45" s="15">
        <v>9482</v>
      </c>
      <c r="C45" s="16">
        <v>44.6</v>
      </c>
      <c r="D45" s="15">
        <v>308</v>
      </c>
      <c r="E45" s="17" t="s">
        <v>1</v>
      </c>
      <c r="F45" s="18">
        <v>45149</v>
      </c>
      <c r="G45" s="18">
        <v>45149</v>
      </c>
      <c r="H45" s="18">
        <v>45149</v>
      </c>
      <c r="I45" s="15"/>
      <c r="J45" s="15">
        <v>9482</v>
      </c>
      <c r="K45" s="20"/>
      <c r="L45" s="20"/>
      <c r="M45" s="20"/>
      <c r="N45" s="20"/>
      <c r="O45" s="20"/>
      <c r="P45" s="20"/>
      <c r="Q45" s="20">
        <v>10</v>
      </c>
      <c r="R45" s="20"/>
      <c r="S45" s="20"/>
      <c r="T45" s="20"/>
      <c r="U45" s="20">
        <v>10</v>
      </c>
      <c r="V45" s="20"/>
      <c r="W45" s="20"/>
      <c r="X45" s="20">
        <v>10</v>
      </c>
      <c r="Y45" s="20"/>
      <c r="Z45" s="20"/>
      <c r="AA45" s="21"/>
      <c r="AB45" s="20"/>
      <c r="AC45" s="20"/>
      <c r="AD45" s="20"/>
      <c r="AE45" s="20">
        <v>10</v>
      </c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2">
        <f>K45+L45+M45+N45+O45+P45+Q45+R45+S45+T45+U45+V45+W45+X45+Y45+Z45+AA45+AB45+AC45+AD45+AE45+AF45+AG45+AH45+AI45+AJ45+AK45+AL45+AM45+AN45+AO45</f>
        <v>40</v>
      </c>
      <c r="AQ45" s="23">
        <f>D45+I45-AP45</f>
        <v>268</v>
      </c>
      <c r="AR45" s="24">
        <f>C45*AQ45</f>
        <v>11952.800000000001</v>
      </c>
    </row>
    <row r="46" spans="1:44" x14ac:dyDescent="0.25">
      <c r="A46" s="14" t="s">
        <v>45</v>
      </c>
      <c r="B46" s="15">
        <v>142</v>
      </c>
      <c r="C46" s="16">
        <v>5.9</v>
      </c>
      <c r="D46" s="15">
        <v>331</v>
      </c>
      <c r="E46" s="17" t="s">
        <v>1</v>
      </c>
      <c r="F46" s="18">
        <v>45000</v>
      </c>
      <c r="G46" s="18">
        <v>45000</v>
      </c>
      <c r="H46" s="18">
        <v>45000</v>
      </c>
      <c r="I46" s="15"/>
      <c r="J46" s="15">
        <v>142</v>
      </c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1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2">
        <f>K46+L46+M46+N46+O46+P46+Q46+R46+S46+T46+U46+V46+W46+X46+Y46+Z46+AA46+AB46+AC46+AD46+AE46+AF46+AG46+AH46+AI46+AJ46+AK46+AL46+AM46+AN46+AO46</f>
        <v>0</v>
      </c>
      <c r="AQ46" s="23">
        <f>D46+I46-AP46</f>
        <v>331</v>
      </c>
      <c r="AR46" s="24">
        <f>C46*AQ46</f>
        <v>1952.9</v>
      </c>
    </row>
    <row r="47" spans="1:44" x14ac:dyDescent="0.25">
      <c r="A47" s="14" t="s">
        <v>46</v>
      </c>
      <c r="B47" s="15"/>
      <c r="C47" s="16"/>
      <c r="D47" s="15">
        <v>0</v>
      </c>
      <c r="E47" s="17"/>
      <c r="F47" s="18"/>
      <c r="G47" s="18"/>
      <c r="H47" s="18"/>
      <c r="I47" s="15"/>
      <c r="J47" s="15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1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2">
        <f>K47+L47+M47+N47+O47+P47+Q47+R47+S47+T47+U47+V47+W47+X47+Y47+Z47+AA47+AB47+AC47+AD47+AE47+AF47+AG47+AH47+AI47+AJ47+AK47+AL47+AM47+AN47+AO47</f>
        <v>0</v>
      </c>
      <c r="AQ47" s="23">
        <f>D47+I47-AP47</f>
        <v>0</v>
      </c>
      <c r="AR47" s="24">
        <f>C47*AQ47</f>
        <v>0</v>
      </c>
    </row>
    <row r="48" spans="1:44" x14ac:dyDescent="0.25">
      <c r="A48" s="14" t="s">
        <v>47</v>
      </c>
      <c r="B48" s="15">
        <v>162</v>
      </c>
      <c r="C48" s="16">
        <v>33.6</v>
      </c>
      <c r="D48" s="15">
        <v>675</v>
      </c>
      <c r="E48" s="17" t="s">
        <v>48</v>
      </c>
      <c r="F48" s="18">
        <v>44946</v>
      </c>
      <c r="G48" s="18">
        <v>44946</v>
      </c>
      <c r="H48" s="18">
        <v>44946</v>
      </c>
      <c r="I48" s="19"/>
      <c r="J48" s="15">
        <v>162</v>
      </c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>
        <v>200</v>
      </c>
      <c r="V48" s="20"/>
      <c r="W48" s="20"/>
      <c r="X48" s="20"/>
      <c r="Y48" s="20"/>
      <c r="Z48" s="20"/>
      <c r="AA48" s="21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2">
        <f>K48+L48+M48+N48+O48+P48+Q48+R48+S48+T48+U48+V48+W48+X48+Y48+Z48+AA48+AB48+AC48+AD48+AE48+AF48+AG48+AH48+AI48+AJ48+AK48+AL48+AM48+AN48+AO48</f>
        <v>200</v>
      </c>
      <c r="AQ48" s="23">
        <f>D48+I48-AP48</f>
        <v>475</v>
      </c>
      <c r="AR48" s="24">
        <f>C48*AQ48</f>
        <v>15960</v>
      </c>
    </row>
    <row r="49" spans="1:44" x14ac:dyDescent="0.25">
      <c r="A49" s="14" t="s">
        <v>49</v>
      </c>
      <c r="B49" s="15">
        <v>110251</v>
      </c>
      <c r="C49" s="16">
        <v>0.76</v>
      </c>
      <c r="D49" s="15">
        <v>200</v>
      </c>
      <c r="E49" s="17" t="s">
        <v>1</v>
      </c>
      <c r="F49" s="18">
        <v>45182</v>
      </c>
      <c r="G49" s="18">
        <v>45182</v>
      </c>
      <c r="H49" s="18">
        <v>45182</v>
      </c>
      <c r="I49" s="15">
        <v>100</v>
      </c>
      <c r="J49" s="15">
        <v>110251</v>
      </c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1"/>
      <c r="AB49" s="20"/>
      <c r="AC49" s="20"/>
      <c r="AD49" s="20"/>
      <c r="AE49" s="20">
        <v>100</v>
      </c>
      <c r="AF49" s="20"/>
      <c r="AG49" s="20"/>
      <c r="AH49" s="20"/>
      <c r="AI49" s="20"/>
      <c r="AJ49" s="20"/>
      <c r="AK49" s="20"/>
      <c r="AL49" s="20"/>
      <c r="AM49" s="20"/>
      <c r="AN49" s="20"/>
      <c r="AO49" s="20"/>
      <c r="AP49" s="22">
        <f>K49+L49+M49+N49+O49+P49+Q49+R49+S49+T49+U49+V49+W49+X49+Y49+Z49+AA49+AB49+AC49+AD49+AE49+AF49+AG49+AH49+AI49+AJ49+AK49+AL49+AM49+AN49+AO49</f>
        <v>100</v>
      </c>
      <c r="AQ49" s="23">
        <f>D49+I49-AP49</f>
        <v>200</v>
      </c>
      <c r="AR49" s="24">
        <f>C49*AQ49</f>
        <v>152</v>
      </c>
    </row>
    <row r="50" spans="1:44" x14ac:dyDescent="0.25">
      <c r="A50" s="14" t="s">
        <v>50</v>
      </c>
      <c r="B50" s="15">
        <v>9121</v>
      </c>
      <c r="C50" s="16">
        <v>1.08</v>
      </c>
      <c r="D50" s="15">
        <v>200</v>
      </c>
      <c r="E50" s="17" t="s">
        <v>1</v>
      </c>
      <c r="F50" s="18">
        <v>45124</v>
      </c>
      <c r="G50" s="18">
        <v>45124</v>
      </c>
      <c r="H50" s="18">
        <v>45124</v>
      </c>
      <c r="I50" s="15"/>
      <c r="J50" s="15">
        <v>9121</v>
      </c>
      <c r="K50" s="20"/>
      <c r="L50" s="20"/>
      <c r="M50" s="20"/>
      <c r="N50" s="20"/>
      <c r="O50" s="20">
        <v>100</v>
      </c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1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2">
        <f>K50+L50+M50+N50+O50+P50+Q50+R50+S50+T50+U50+V50+W50+X50+Y50+Z50+AA50+AB50+AC50+AD50+AE50+AF50+AG50+AH50+AI50+AJ50+AK50+AL50+AM50+AN50+AO50</f>
        <v>100</v>
      </c>
      <c r="AQ50" s="23">
        <f>D50+I50-AP50</f>
        <v>100</v>
      </c>
      <c r="AR50" s="24">
        <f>C50*AQ50</f>
        <v>108</v>
      </c>
    </row>
    <row r="51" spans="1:44" x14ac:dyDescent="0.25">
      <c r="A51" s="14" t="s">
        <v>51</v>
      </c>
      <c r="B51" s="15">
        <v>192</v>
      </c>
      <c r="C51" s="16">
        <v>130</v>
      </c>
      <c r="D51" s="15">
        <v>0</v>
      </c>
      <c r="E51" s="17" t="s">
        <v>52</v>
      </c>
      <c r="F51" s="18">
        <v>44775</v>
      </c>
      <c r="G51" s="18">
        <v>44775</v>
      </c>
      <c r="H51" s="18">
        <v>44775</v>
      </c>
      <c r="I51" s="15"/>
      <c r="J51" s="15">
        <v>192</v>
      </c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1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2">
        <f>K51+L51+M51+N51+O51+P51+Q51+R51+S51+T51+U51+V51+W51+X51+Y51+Z51+AA51+AB51+AC51+AD51+AE51+AF51+AG51+AH51+AI51+AJ51+AK51+AL51+AM51+AN51+AO51</f>
        <v>0</v>
      </c>
      <c r="AQ51" s="23">
        <f>D51+I51-AP51</f>
        <v>0</v>
      </c>
      <c r="AR51" s="24">
        <f>C51*AQ51</f>
        <v>0</v>
      </c>
    </row>
    <row r="52" spans="1:44" x14ac:dyDescent="0.25">
      <c r="A52" s="14" t="s">
        <v>53</v>
      </c>
      <c r="B52" s="15">
        <v>894</v>
      </c>
      <c r="C52" s="16"/>
      <c r="D52" s="15">
        <v>0</v>
      </c>
      <c r="E52" s="17" t="s">
        <v>1</v>
      </c>
      <c r="F52" s="18">
        <v>44790</v>
      </c>
      <c r="G52" s="18">
        <v>44790</v>
      </c>
      <c r="H52" s="18">
        <v>44790</v>
      </c>
      <c r="I52" s="15"/>
      <c r="J52" s="15">
        <v>894</v>
      </c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1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2">
        <f>K52+L52+M52+N52+O52+P52+Q52+R52+S52+T52+U52+V52+W52+X52+Y52+Z52+AA52+AB52+AC52+AD52+AE52+AF52+AG52+AH52+AI52+AJ52+AK52+AL52+AM52+AN52+AO52</f>
        <v>0</v>
      </c>
      <c r="AQ52" s="23">
        <f>D52+I52-AP52</f>
        <v>0</v>
      </c>
      <c r="AR52" s="24">
        <f>C52*AQ52</f>
        <v>0</v>
      </c>
    </row>
    <row r="53" spans="1:44" x14ac:dyDescent="0.25">
      <c r="A53" s="14" t="s">
        <v>54</v>
      </c>
      <c r="B53" s="15">
        <v>1012</v>
      </c>
      <c r="C53" s="16">
        <v>29.04</v>
      </c>
      <c r="D53" s="15">
        <v>600</v>
      </c>
      <c r="E53" s="17" t="s">
        <v>55</v>
      </c>
      <c r="F53" s="18">
        <v>45182</v>
      </c>
      <c r="G53" s="18">
        <v>45182</v>
      </c>
      <c r="H53" s="18">
        <v>45182</v>
      </c>
      <c r="I53" s="15">
        <v>400</v>
      </c>
      <c r="J53" s="15">
        <v>1012</v>
      </c>
      <c r="K53" s="20"/>
      <c r="L53" s="20"/>
      <c r="M53" s="20"/>
      <c r="N53" s="20"/>
      <c r="O53" s="20">
        <v>30</v>
      </c>
      <c r="P53" s="20"/>
      <c r="Q53" s="20"/>
      <c r="R53" s="20"/>
      <c r="S53" s="20"/>
      <c r="T53" s="20"/>
      <c r="U53" s="20">
        <v>40</v>
      </c>
      <c r="V53" s="20"/>
      <c r="W53" s="20"/>
      <c r="X53" s="20"/>
      <c r="Y53" s="20"/>
      <c r="Z53" s="20"/>
      <c r="AA53" s="21"/>
      <c r="AB53" s="20">
        <v>30</v>
      </c>
      <c r="AC53" s="20"/>
      <c r="AD53" s="20"/>
      <c r="AE53" s="20">
        <v>50</v>
      </c>
      <c r="AF53" s="20"/>
      <c r="AG53" s="20"/>
      <c r="AH53" s="20"/>
      <c r="AI53" s="20">
        <v>34</v>
      </c>
      <c r="AJ53" s="20"/>
      <c r="AK53" s="20"/>
      <c r="AL53" s="20"/>
      <c r="AM53" s="20"/>
      <c r="AN53" s="20"/>
      <c r="AO53" s="20"/>
      <c r="AP53" s="22">
        <f>K53+L53+M53+N53+O53+P53+Q53+R53+S53+T53+U53+V53+W53+X53+Y53+Z53+AA53+AB53+AC53+AD53+AE53+AF53+AG53+AH53+AI53+AJ53+AK53+AL53+AM53+AN53+AO53</f>
        <v>184</v>
      </c>
      <c r="AQ53" s="23">
        <f>D53+I53-AP53</f>
        <v>816</v>
      </c>
      <c r="AR53" s="24">
        <f>C53*AQ53</f>
        <v>23696.639999999999</v>
      </c>
    </row>
    <row r="54" spans="1:44" x14ac:dyDescent="0.25">
      <c r="A54" s="14" t="s">
        <v>56</v>
      </c>
      <c r="B54" s="15">
        <v>233</v>
      </c>
      <c r="C54" s="16">
        <v>72</v>
      </c>
      <c r="D54" s="15">
        <v>1750</v>
      </c>
      <c r="E54" s="17" t="s">
        <v>57</v>
      </c>
      <c r="F54" s="18">
        <v>44977</v>
      </c>
      <c r="G54" s="18">
        <v>44977</v>
      </c>
      <c r="H54" s="18">
        <v>44977</v>
      </c>
      <c r="I54" s="15"/>
      <c r="J54" s="15">
        <v>233</v>
      </c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>
        <v>100</v>
      </c>
      <c r="V54" s="20"/>
      <c r="W54" s="20"/>
      <c r="X54" s="20"/>
      <c r="Y54" s="20"/>
      <c r="Z54" s="20"/>
      <c r="AA54" s="21"/>
      <c r="AB54" s="20">
        <v>100</v>
      </c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2">
        <f>K54+L54+M54+N54+O54+P54+Q54+R54+S54+T54+U54+V54+W54+X54+Y54+Z54+AA54+AB54+AC54+AD54+AE54+AF54+AG54+AH54+AI54+AJ54+AK54+AL54+AM54+AN54+AO54</f>
        <v>200</v>
      </c>
      <c r="AQ54" s="23">
        <f>D54+I54-AP54</f>
        <v>1550</v>
      </c>
      <c r="AR54" s="24">
        <f>C54*AQ54</f>
        <v>111600</v>
      </c>
    </row>
    <row r="55" spans="1:44" x14ac:dyDescent="0.25">
      <c r="A55" s="14" t="s">
        <v>58</v>
      </c>
      <c r="B55" s="15">
        <v>1433</v>
      </c>
      <c r="C55" s="16">
        <v>0.77</v>
      </c>
      <c r="D55" s="15">
        <v>1400</v>
      </c>
      <c r="E55" s="17" t="s">
        <v>704</v>
      </c>
      <c r="F55" s="18">
        <v>45182</v>
      </c>
      <c r="G55" s="18">
        <v>45182</v>
      </c>
      <c r="H55" s="18">
        <v>45182</v>
      </c>
      <c r="I55" s="19">
        <v>200</v>
      </c>
      <c r="J55" s="15">
        <v>1433</v>
      </c>
      <c r="K55" s="20"/>
      <c r="L55" s="20"/>
      <c r="M55" s="20"/>
      <c r="N55" s="20"/>
      <c r="O55" s="20"/>
      <c r="P55" s="20"/>
      <c r="Q55" s="20">
        <v>100</v>
      </c>
      <c r="R55" s="20"/>
      <c r="S55" s="20"/>
      <c r="T55" s="20"/>
      <c r="U55" s="20">
        <v>100</v>
      </c>
      <c r="V55" s="20"/>
      <c r="W55" s="20"/>
      <c r="X55" s="20">
        <v>100</v>
      </c>
      <c r="Y55" s="20"/>
      <c r="Z55" s="20"/>
      <c r="AA55" s="21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2">
        <f>K55+L55+M55+N55+O55+P55+Q55+R55+S55+T55+U55+V55+W55+X55+Y55+Z55+AA55+AB55+AC55+AD55+AE55+AF55+AG55+AH55+AI55+AJ55+AK55+AL55+AM55+AN55+AO55</f>
        <v>300</v>
      </c>
      <c r="AQ55" s="23">
        <f>D55+I55-AP55</f>
        <v>1300</v>
      </c>
      <c r="AR55" s="24">
        <f>C55*AQ55</f>
        <v>1001</v>
      </c>
    </row>
    <row r="56" spans="1:44" x14ac:dyDescent="0.25">
      <c r="A56" s="14" t="s">
        <v>59</v>
      </c>
      <c r="B56" s="15">
        <v>2320</v>
      </c>
      <c r="C56" s="16">
        <v>1.44</v>
      </c>
      <c r="D56" s="15">
        <v>0</v>
      </c>
      <c r="E56" s="17"/>
      <c r="F56" s="18"/>
      <c r="G56" s="18"/>
      <c r="H56" s="18"/>
      <c r="I56" s="15"/>
      <c r="J56" s="15">
        <v>2320</v>
      </c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1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22">
        <f>K56+L56+M56+N56+O56+P56+Q56+R56+S56+T56+U56+V56+W56+X56+Y56+Z56+AA56+AB56+AC56+AD56+AE56+AF56+AG56+AH56+AI56+AJ56+AK56+AL56+AM56+AN56+AO56</f>
        <v>0</v>
      </c>
      <c r="AQ56" s="23">
        <f>D56+I56-AP56</f>
        <v>0</v>
      </c>
      <c r="AR56" s="24">
        <f>C56*AQ56</f>
        <v>0</v>
      </c>
    </row>
    <row r="57" spans="1:44" x14ac:dyDescent="0.25">
      <c r="A57" s="14" t="s">
        <v>60</v>
      </c>
      <c r="B57" s="15">
        <v>2</v>
      </c>
      <c r="C57" s="16">
        <v>3.12</v>
      </c>
      <c r="D57" s="15">
        <v>0</v>
      </c>
      <c r="E57" s="17" t="s">
        <v>1</v>
      </c>
      <c r="F57" s="18">
        <v>44757</v>
      </c>
      <c r="G57" s="18">
        <v>44757</v>
      </c>
      <c r="H57" s="18">
        <v>44757</v>
      </c>
      <c r="I57" s="15"/>
      <c r="J57" s="15">
        <v>2</v>
      </c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1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2">
        <f>K57+L57+M57+N57+O57+P57+Q57+R57+S57+T57+U57+V57+W57+X57+Y57+Z57+AA57+AB57+AC57+AD57+AE57+AF57+AG57+AH57+AI57+AJ57+AK57+AL57+AM57+AN57+AO57</f>
        <v>0</v>
      </c>
      <c r="AQ57" s="23">
        <f>D57+I57-AP57</f>
        <v>0</v>
      </c>
      <c r="AR57" s="24">
        <f>C57*AQ57</f>
        <v>0</v>
      </c>
    </row>
    <row r="58" spans="1:44" x14ac:dyDescent="0.25">
      <c r="A58" s="14" t="s">
        <v>61</v>
      </c>
      <c r="B58" s="15">
        <v>10631</v>
      </c>
      <c r="C58" s="16">
        <v>9</v>
      </c>
      <c r="D58" s="15">
        <v>1200</v>
      </c>
      <c r="E58" s="17" t="s">
        <v>1</v>
      </c>
      <c r="F58" s="18">
        <v>44946</v>
      </c>
      <c r="G58" s="18">
        <v>44946</v>
      </c>
      <c r="H58" s="18">
        <v>44946</v>
      </c>
      <c r="I58" s="15"/>
      <c r="J58" s="15">
        <v>10631</v>
      </c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1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  <c r="AP58" s="22">
        <f>K58+L58+M58+N58+O58+P58+Q58+R58+S58+T58+U58+V58+W58+X58+Y58+Z58+AA58+AB58+AC58+AD58+AE58+AF58+AG58+AH58+AI58+AJ58+AK58+AL58+AM58+AN58+AO58</f>
        <v>0</v>
      </c>
      <c r="AQ58" s="23">
        <f>D58+I58-AP58</f>
        <v>1200</v>
      </c>
      <c r="AR58" s="24">
        <f>C58*AQ58</f>
        <v>10800</v>
      </c>
    </row>
    <row r="59" spans="1:44" x14ac:dyDescent="0.25">
      <c r="A59" s="14" t="s">
        <v>62</v>
      </c>
      <c r="B59" s="15">
        <v>10744</v>
      </c>
      <c r="C59" s="16">
        <v>20.399999999999999</v>
      </c>
      <c r="D59" s="15">
        <v>460</v>
      </c>
      <c r="E59" s="17" t="s">
        <v>1</v>
      </c>
      <c r="F59" s="18">
        <v>44790</v>
      </c>
      <c r="G59" s="18">
        <v>44790</v>
      </c>
      <c r="H59" s="18">
        <v>44790</v>
      </c>
      <c r="I59" s="26"/>
      <c r="J59" s="15">
        <v>10744</v>
      </c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1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  <c r="AP59" s="22">
        <f>K59+L59+M59+N59+O59+P59+Q59+R59+S59+T59+U59+V59+W59+X59+Y59+Z59+AA59+AB59+AC59+AD59+AE59+AF59+AG59+AH59+AI59+AJ59+AK59+AL59+AM59+AN59+AO59</f>
        <v>0</v>
      </c>
      <c r="AQ59" s="23">
        <f>D59+I59-AP59</f>
        <v>460</v>
      </c>
      <c r="AR59" s="24">
        <f>C59*AQ59</f>
        <v>9384</v>
      </c>
    </row>
    <row r="60" spans="1:44" x14ac:dyDescent="0.25">
      <c r="A60" s="14" t="s">
        <v>63</v>
      </c>
      <c r="B60" s="15"/>
      <c r="C60" s="16">
        <v>3.12</v>
      </c>
      <c r="D60" s="15">
        <v>140</v>
      </c>
      <c r="E60" s="17" t="s">
        <v>1</v>
      </c>
      <c r="F60" s="18">
        <v>44790</v>
      </c>
      <c r="G60" s="18">
        <v>44790</v>
      </c>
      <c r="H60" s="18">
        <v>44790</v>
      </c>
      <c r="I60" s="18"/>
      <c r="J60" s="15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1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  <c r="AO60" s="20"/>
      <c r="AP60" s="22">
        <f>K60+L60+M60+N60+O60+P60+Q60+R60+S60+T60+U60+V60+W60+X60+Y60+Z60+AA60+AB60+AC60+AD60+AE60+AF60+AG60+AH60+AI60+AJ60+AK60+AL60+AM60+AN60+AO60</f>
        <v>0</v>
      </c>
      <c r="AQ60" s="23">
        <f>D60+I60-AP60</f>
        <v>140</v>
      </c>
      <c r="AR60" s="24">
        <f>C60*AQ60</f>
        <v>436.8</v>
      </c>
    </row>
    <row r="61" spans="1:44" x14ac:dyDescent="0.25">
      <c r="A61" s="14" t="s">
        <v>64</v>
      </c>
      <c r="B61" s="15">
        <v>9032</v>
      </c>
      <c r="C61" s="16">
        <v>0.96</v>
      </c>
      <c r="D61" s="15">
        <v>2100</v>
      </c>
      <c r="E61" s="17" t="s">
        <v>1</v>
      </c>
      <c r="F61" s="18">
        <v>44848</v>
      </c>
      <c r="G61" s="18">
        <v>44848</v>
      </c>
      <c r="H61" s="18">
        <v>44848</v>
      </c>
      <c r="I61" s="15"/>
      <c r="J61" s="15">
        <v>9032</v>
      </c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1"/>
      <c r="AB61" s="20"/>
      <c r="AC61" s="20"/>
      <c r="AD61" s="20"/>
      <c r="AE61" s="20">
        <v>100</v>
      </c>
      <c r="AF61" s="20"/>
      <c r="AG61" s="20"/>
      <c r="AH61" s="20"/>
      <c r="AI61" s="20"/>
      <c r="AJ61" s="20"/>
      <c r="AK61" s="20"/>
      <c r="AL61" s="20">
        <v>100</v>
      </c>
      <c r="AM61" s="20"/>
      <c r="AN61" s="20"/>
      <c r="AO61" s="20"/>
      <c r="AP61" s="22">
        <f>K61+L61+M61+N61+O61+P61+Q61+R61+S61+T61+U61+V61+W61+X61+Y61+Z61+AA61+AB61+AC61+AD61+AE61+AF61+AG61+AH61+AI61+AJ61+AK61+AL61+AM61+AN61+AO61</f>
        <v>200</v>
      </c>
      <c r="AQ61" s="23">
        <f>D61+I61-AP61</f>
        <v>1900</v>
      </c>
      <c r="AR61" s="24">
        <f>C61*AQ61</f>
        <v>1824</v>
      </c>
    </row>
    <row r="62" spans="1:44" x14ac:dyDescent="0.25">
      <c r="A62" s="14" t="s">
        <v>65</v>
      </c>
      <c r="B62" s="15">
        <v>9033</v>
      </c>
      <c r="C62" s="16">
        <v>1.92</v>
      </c>
      <c r="D62" s="15">
        <v>2200</v>
      </c>
      <c r="E62" s="17" t="s">
        <v>1</v>
      </c>
      <c r="F62" s="18">
        <v>44848</v>
      </c>
      <c r="G62" s="18">
        <v>44848</v>
      </c>
      <c r="H62" s="18">
        <v>44848</v>
      </c>
      <c r="I62" s="15"/>
      <c r="J62" s="15">
        <v>9033</v>
      </c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1"/>
      <c r="AB62" s="20"/>
      <c r="AC62" s="20"/>
      <c r="AD62" s="20"/>
      <c r="AE62" s="20"/>
      <c r="AF62" s="20"/>
      <c r="AG62" s="20"/>
      <c r="AH62" s="20"/>
      <c r="AI62" s="20"/>
      <c r="AJ62" s="20"/>
      <c r="AK62" s="20"/>
      <c r="AL62" s="20"/>
      <c r="AM62" s="20"/>
      <c r="AN62" s="20"/>
      <c r="AO62" s="20"/>
      <c r="AP62" s="22">
        <f>K62+L62+M62+N62+O62+P62+Q62+R62+S62+T62+U62+V62+W62+X62+Y62+Z62+AA62+AB62+AC62+AD62+AE62+AF62+AG62+AH62+AI62+AJ62+AK62+AL62+AM62+AN62+AO62</f>
        <v>0</v>
      </c>
      <c r="AQ62" s="23">
        <f>D62+I62-AP62</f>
        <v>2200</v>
      </c>
      <c r="AR62" s="24">
        <f>C62*AQ62</f>
        <v>4224</v>
      </c>
    </row>
    <row r="63" spans="1:44" x14ac:dyDescent="0.25">
      <c r="A63" s="14" t="s">
        <v>66</v>
      </c>
      <c r="B63" s="15">
        <v>244</v>
      </c>
      <c r="C63" s="16">
        <v>0.72</v>
      </c>
      <c r="D63" s="15">
        <v>0</v>
      </c>
      <c r="E63" s="17" t="s">
        <v>1</v>
      </c>
      <c r="F63" s="18">
        <v>44757</v>
      </c>
      <c r="G63" s="18">
        <v>44757</v>
      </c>
      <c r="H63" s="18">
        <v>44757</v>
      </c>
      <c r="I63" s="15"/>
      <c r="J63" s="15">
        <v>244</v>
      </c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1"/>
      <c r="AB63" s="20"/>
      <c r="AC63" s="20"/>
      <c r="AD63" s="20"/>
      <c r="AE63" s="20"/>
      <c r="AF63" s="20"/>
      <c r="AG63" s="20"/>
      <c r="AH63" s="20"/>
      <c r="AI63" s="20"/>
      <c r="AJ63" s="20"/>
      <c r="AK63" s="20"/>
      <c r="AL63" s="20"/>
      <c r="AM63" s="20"/>
      <c r="AN63" s="20"/>
      <c r="AO63" s="20"/>
      <c r="AP63" s="22">
        <f>K63+L63+M63+N63+O63+P63+Q63+R63+S63+T63+U63+V63+W63+X63+Y63+Z63+AA63+AB63+AC63+AD63+AE63+AF63+AG63+AH63+AI63+AJ63+AK63+AL63+AM63+AN63+AO63</f>
        <v>0</v>
      </c>
      <c r="AQ63" s="23">
        <f>D63+I63-AP63</f>
        <v>0</v>
      </c>
      <c r="AR63" s="24">
        <f>C63*AQ63</f>
        <v>0</v>
      </c>
    </row>
    <row r="64" spans="1:44" x14ac:dyDescent="0.25">
      <c r="A64" s="14" t="s">
        <v>67</v>
      </c>
      <c r="B64" s="15">
        <v>9031</v>
      </c>
      <c r="C64" s="16">
        <v>0.84</v>
      </c>
      <c r="D64" s="15">
        <v>30</v>
      </c>
      <c r="E64" s="17" t="s">
        <v>1</v>
      </c>
      <c r="F64" s="18">
        <v>45093</v>
      </c>
      <c r="G64" s="18">
        <v>45093</v>
      </c>
      <c r="H64" s="18">
        <v>45093</v>
      </c>
      <c r="I64" s="15"/>
      <c r="J64" s="15">
        <v>9031</v>
      </c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1"/>
      <c r="AB64" s="20"/>
      <c r="AC64" s="20"/>
      <c r="AD64" s="20"/>
      <c r="AE64" s="20"/>
      <c r="AF64" s="20"/>
      <c r="AG64" s="20"/>
      <c r="AH64" s="20"/>
      <c r="AI64" s="20"/>
      <c r="AJ64" s="20"/>
      <c r="AK64" s="20"/>
      <c r="AL64" s="20"/>
      <c r="AM64" s="20"/>
      <c r="AN64" s="20"/>
      <c r="AO64" s="20"/>
      <c r="AP64" s="22">
        <f>K64+L64+M64+N64+O64+P64+Q64+R64+S64+T64+U64+V64+W64+X64+Y64+Z64+AA64+AB64+AC64+AD64+AE64+AF64+AG64+AH64+AI64+AJ64+AK64+AL64+AM64+AN64+AO64</f>
        <v>0</v>
      </c>
      <c r="AQ64" s="23">
        <f>D64+I64-AP64</f>
        <v>30</v>
      </c>
      <c r="AR64" s="24">
        <f>C64*AQ64</f>
        <v>25.2</v>
      </c>
    </row>
    <row r="65" spans="1:44" x14ac:dyDescent="0.25">
      <c r="A65" s="14" t="s">
        <v>68</v>
      </c>
      <c r="B65" s="15">
        <v>7507</v>
      </c>
      <c r="C65" s="16"/>
      <c r="D65" s="15">
        <v>0</v>
      </c>
      <c r="E65" s="17"/>
      <c r="F65" s="18"/>
      <c r="G65" s="18"/>
      <c r="H65" s="18"/>
      <c r="I65" s="15"/>
      <c r="J65" s="15">
        <v>7507</v>
      </c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1"/>
      <c r="AB65" s="20"/>
      <c r="AC65" s="20"/>
      <c r="AD65" s="20"/>
      <c r="AE65" s="20"/>
      <c r="AF65" s="20"/>
      <c r="AG65" s="20"/>
      <c r="AH65" s="20"/>
      <c r="AI65" s="20"/>
      <c r="AJ65" s="20"/>
      <c r="AK65" s="20"/>
      <c r="AL65" s="20"/>
      <c r="AM65" s="20"/>
      <c r="AN65" s="20"/>
      <c r="AO65" s="20"/>
      <c r="AP65" s="22">
        <f>K65+L65+M65+N65+O65+P65+Q65+R65+S65+T65+U65+V65+W65+X65+Y65+Z65+AA65+AB65+AC65+AD65+AE65+AF65+AG65+AH65+AI65+AJ65+AK65+AL65+AM65+AN65+AO65</f>
        <v>0</v>
      </c>
      <c r="AQ65" s="23">
        <f>D65+I65-AP65</f>
        <v>0</v>
      </c>
      <c r="AR65" s="24">
        <f>C65*AQ65</f>
        <v>0</v>
      </c>
    </row>
    <row r="66" spans="1:44" x14ac:dyDescent="0.25">
      <c r="A66" s="14" t="s">
        <v>69</v>
      </c>
      <c r="B66" s="15">
        <v>300</v>
      </c>
      <c r="C66" s="16"/>
      <c r="D66" s="15">
        <v>0</v>
      </c>
      <c r="E66" s="17"/>
      <c r="F66" s="18"/>
      <c r="G66" s="18"/>
      <c r="H66" s="18"/>
      <c r="I66" s="15"/>
      <c r="J66" s="15">
        <v>300</v>
      </c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1"/>
      <c r="AB66" s="20"/>
      <c r="AC66" s="20"/>
      <c r="AD66" s="20"/>
      <c r="AE66" s="20"/>
      <c r="AF66" s="20"/>
      <c r="AG66" s="20"/>
      <c r="AH66" s="20"/>
      <c r="AI66" s="20"/>
      <c r="AJ66" s="20"/>
      <c r="AK66" s="20"/>
      <c r="AL66" s="20"/>
      <c r="AM66" s="20"/>
      <c r="AN66" s="20"/>
      <c r="AO66" s="20"/>
      <c r="AP66" s="22">
        <f>K66+L66+M66+N66+O66+P66+Q66+R66+S66+T66+U66+V66+W66+X66+Y66+Z66+AA66+AB66+AC66+AD66+AE66+AF66+AG66+AH66+AI66+AJ66+AK66+AL66+AM66+AN66+AO66</f>
        <v>0</v>
      </c>
      <c r="AQ66" s="23">
        <f>D66+I66-AP66</f>
        <v>0</v>
      </c>
      <c r="AR66" s="24">
        <f>C66*AQ66</f>
        <v>0</v>
      </c>
    </row>
    <row r="67" spans="1:44" x14ac:dyDescent="0.25">
      <c r="A67" s="14" t="s">
        <v>70</v>
      </c>
      <c r="B67" s="15">
        <v>9621</v>
      </c>
      <c r="C67" s="16">
        <v>23.4</v>
      </c>
      <c r="D67" s="15">
        <v>280</v>
      </c>
      <c r="E67" s="17" t="s">
        <v>1</v>
      </c>
      <c r="F67" s="18">
        <v>45182</v>
      </c>
      <c r="G67" s="18">
        <v>45182</v>
      </c>
      <c r="H67" s="18">
        <v>45182</v>
      </c>
      <c r="I67" s="15">
        <v>300</v>
      </c>
      <c r="J67" s="15">
        <v>9621</v>
      </c>
      <c r="K67" s="20"/>
      <c r="L67" s="20"/>
      <c r="M67" s="20"/>
      <c r="N67" s="20"/>
      <c r="O67" s="20">
        <v>15</v>
      </c>
      <c r="P67" s="20"/>
      <c r="Q67" s="20"/>
      <c r="R67" s="20"/>
      <c r="S67" s="20"/>
      <c r="T67" s="20"/>
      <c r="U67" s="20">
        <v>20</v>
      </c>
      <c r="V67" s="20"/>
      <c r="W67" s="20"/>
      <c r="X67" s="20"/>
      <c r="Y67" s="20"/>
      <c r="Z67" s="20"/>
      <c r="AA67" s="21"/>
      <c r="AB67" s="20">
        <v>50</v>
      </c>
      <c r="AC67" s="20"/>
      <c r="AD67" s="20"/>
      <c r="AE67" s="20"/>
      <c r="AF67" s="20"/>
      <c r="AG67" s="20"/>
      <c r="AH67" s="20"/>
      <c r="AI67" s="20"/>
      <c r="AJ67" s="20"/>
      <c r="AK67" s="20"/>
      <c r="AL67" s="20"/>
      <c r="AM67" s="20"/>
      <c r="AN67" s="20"/>
      <c r="AO67" s="20"/>
      <c r="AP67" s="22">
        <f>K67+L67+M67+N67+O67+P67+Q67+R67+S67+T67+U67+V67+W67+X67+Y67+Z67+AA67+AB67+AC67+AD67+AE67+AF67+AG67+AH67+AI67+AJ67+AK67+AL67+AM67+AN67+AO67</f>
        <v>85</v>
      </c>
      <c r="AQ67" s="23">
        <f>D67+I67-AP67</f>
        <v>495</v>
      </c>
      <c r="AR67" s="24">
        <f>C67*AQ67</f>
        <v>11583</v>
      </c>
    </row>
    <row r="68" spans="1:44" x14ac:dyDescent="0.25">
      <c r="A68" s="27" t="s">
        <v>71</v>
      </c>
      <c r="B68" s="15">
        <v>1141</v>
      </c>
      <c r="C68" s="28">
        <v>63.08</v>
      </c>
      <c r="D68" s="19">
        <v>1090</v>
      </c>
      <c r="E68" s="17" t="s">
        <v>1</v>
      </c>
      <c r="F68" s="18">
        <v>45182</v>
      </c>
      <c r="G68" s="18">
        <v>45182</v>
      </c>
      <c r="H68" s="18">
        <v>45182</v>
      </c>
      <c r="I68" s="15">
        <v>500</v>
      </c>
      <c r="J68" s="15">
        <v>1141</v>
      </c>
      <c r="K68" s="20"/>
      <c r="L68" s="20"/>
      <c r="M68" s="20"/>
      <c r="N68" s="20"/>
      <c r="O68" s="20">
        <v>50</v>
      </c>
      <c r="P68" s="20"/>
      <c r="Q68" s="20"/>
      <c r="R68" s="20"/>
      <c r="S68" s="20"/>
      <c r="T68" s="20"/>
      <c r="U68" s="20"/>
      <c r="V68" s="20"/>
      <c r="W68" s="20"/>
      <c r="X68" s="20">
        <v>100</v>
      </c>
      <c r="Y68" s="20"/>
      <c r="Z68" s="20"/>
      <c r="AA68" s="21"/>
      <c r="AB68" s="20">
        <v>50</v>
      </c>
      <c r="AC68" s="20"/>
      <c r="AD68" s="20"/>
      <c r="AE68" s="20">
        <v>100</v>
      </c>
      <c r="AF68" s="20"/>
      <c r="AG68" s="20"/>
      <c r="AH68" s="20"/>
      <c r="AI68" s="20">
        <v>50</v>
      </c>
      <c r="AJ68" s="20"/>
      <c r="AK68" s="20"/>
      <c r="AL68" s="20">
        <v>100</v>
      </c>
      <c r="AM68" s="20"/>
      <c r="AN68" s="20"/>
      <c r="AO68" s="20"/>
      <c r="AP68" s="22">
        <f>K68+L68+M68+N68+O68+P68+Q68+R68+S68+T68+U68+V68+W68+X68+Y68+Z68+AA68+AB68+AC68+AD68+AE68+AF68+AG68+AH68+AI68+AJ68+AK68+AL68+AM68+AN68+AO68</f>
        <v>450</v>
      </c>
      <c r="AQ68" s="23">
        <f>D68+I68-AP68</f>
        <v>1140</v>
      </c>
      <c r="AR68" s="24">
        <f>C68*AQ68</f>
        <v>71911.199999999997</v>
      </c>
    </row>
    <row r="69" spans="1:44" x14ac:dyDescent="0.25">
      <c r="A69" s="14" t="s">
        <v>72</v>
      </c>
      <c r="B69" s="15">
        <v>1143</v>
      </c>
      <c r="C69" s="16">
        <v>19.62</v>
      </c>
      <c r="D69" s="15">
        <v>150</v>
      </c>
      <c r="E69" s="17" t="s">
        <v>1</v>
      </c>
      <c r="F69" s="18">
        <v>44946</v>
      </c>
      <c r="G69" s="18">
        <v>44946</v>
      </c>
      <c r="H69" s="18">
        <v>44946</v>
      </c>
      <c r="I69" s="15"/>
      <c r="J69" s="15">
        <v>1143</v>
      </c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1"/>
      <c r="AB69" s="20"/>
      <c r="AC69" s="20"/>
      <c r="AD69" s="20"/>
      <c r="AE69" s="20"/>
      <c r="AF69" s="20"/>
      <c r="AG69" s="20"/>
      <c r="AH69" s="20"/>
      <c r="AI69" s="20"/>
      <c r="AJ69" s="20"/>
      <c r="AK69" s="20"/>
      <c r="AL69" s="20"/>
      <c r="AM69" s="20"/>
      <c r="AN69" s="20"/>
      <c r="AO69" s="20"/>
      <c r="AP69" s="22">
        <f>K69+L69+M69+N69+O69+P69+Q69+R69+S69+T69+U69+V69+W69+X69+Y69+Z69+AA69+AB69+AC69+AD69+AE69+AF69+AG69+AH69+AI69+AJ69+AK69+AL69+AM69+AN69+AO69</f>
        <v>0</v>
      </c>
      <c r="AQ69" s="23">
        <f>D69+I69-AP69</f>
        <v>150</v>
      </c>
      <c r="AR69" s="24">
        <f>C69*AQ69</f>
        <v>2943</v>
      </c>
    </row>
    <row r="70" spans="1:44" x14ac:dyDescent="0.25">
      <c r="A70" s="14" t="s">
        <v>73</v>
      </c>
      <c r="B70" s="15">
        <v>294</v>
      </c>
      <c r="C70" s="16">
        <v>29.8</v>
      </c>
      <c r="D70" s="15">
        <v>8700</v>
      </c>
      <c r="E70" s="17" t="s">
        <v>74</v>
      </c>
      <c r="F70" s="18">
        <v>45146</v>
      </c>
      <c r="G70" s="18">
        <v>45146</v>
      </c>
      <c r="H70" s="18">
        <v>45146</v>
      </c>
      <c r="I70" s="19"/>
      <c r="J70" s="15">
        <v>294</v>
      </c>
      <c r="K70" s="20"/>
      <c r="L70" s="20"/>
      <c r="M70" s="20"/>
      <c r="N70" s="20"/>
      <c r="O70" s="20">
        <v>300</v>
      </c>
      <c r="P70" s="20"/>
      <c r="Q70" s="20">
        <v>300</v>
      </c>
      <c r="R70" s="20"/>
      <c r="S70" s="20"/>
      <c r="T70" s="20"/>
      <c r="U70" s="20">
        <v>250</v>
      </c>
      <c r="V70" s="20"/>
      <c r="W70" s="20">
        <v>14</v>
      </c>
      <c r="X70" s="20"/>
      <c r="Y70" s="20"/>
      <c r="Z70" s="20"/>
      <c r="AA70" s="21"/>
      <c r="AB70" s="20">
        <v>300</v>
      </c>
      <c r="AC70" s="20"/>
      <c r="AD70" s="20"/>
      <c r="AE70" s="20">
        <v>300</v>
      </c>
      <c r="AF70" s="20"/>
      <c r="AG70" s="20"/>
      <c r="AH70" s="20"/>
      <c r="AI70" s="20">
        <v>300</v>
      </c>
      <c r="AJ70" s="20"/>
      <c r="AK70" s="20"/>
      <c r="AL70" s="20"/>
      <c r="AM70" s="20"/>
      <c r="AN70" s="20"/>
      <c r="AO70" s="20"/>
      <c r="AP70" s="22">
        <f>K70+L70+M70+N70+O70+P70+Q70+R70+S70+T70+U70+V70+W70+X70+Y70+Z70+AA70+AB70+AC70+AD70+AE70+AF70+AG70+AH70+AI70+AJ70+AK70+AL70+AM70+AN70+AO70</f>
        <v>1764</v>
      </c>
      <c r="AQ70" s="23">
        <f>D70+I70-AP70</f>
        <v>6936</v>
      </c>
      <c r="AR70" s="24">
        <f>C70*AQ70</f>
        <v>206692.80000000002</v>
      </c>
    </row>
    <row r="71" spans="1:44" x14ac:dyDescent="0.25">
      <c r="A71" s="14" t="s">
        <v>75</v>
      </c>
      <c r="B71" s="15">
        <v>315</v>
      </c>
      <c r="C71" s="16"/>
      <c r="D71" s="15">
        <v>60</v>
      </c>
      <c r="E71" s="17"/>
      <c r="F71" s="18"/>
      <c r="G71" s="18"/>
      <c r="H71" s="18"/>
      <c r="I71" s="15"/>
      <c r="J71" s="15">
        <v>315</v>
      </c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1"/>
      <c r="AB71" s="20"/>
      <c r="AC71" s="20"/>
      <c r="AD71" s="20"/>
      <c r="AE71" s="20"/>
      <c r="AF71" s="20"/>
      <c r="AG71" s="20"/>
      <c r="AH71" s="20"/>
      <c r="AI71" s="20"/>
      <c r="AJ71" s="20"/>
      <c r="AK71" s="20"/>
      <c r="AL71" s="20"/>
      <c r="AM71" s="20"/>
      <c r="AN71" s="20"/>
      <c r="AO71" s="20"/>
      <c r="AP71" s="22">
        <f>K71+L71+M71+N71+O71+P71+Q71+R71+S71+T71+U71+V71+W71+X71+Y71+Z71+AA71+AB71+AC71+AD71+AE71+AF71+AG71+AH71+AI71+AJ71+AK71+AL71+AM71+AN71+AO71</f>
        <v>0</v>
      </c>
      <c r="AQ71" s="23">
        <f>D71+I71-AP71</f>
        <v>60</v>
      </c>
      <c r="AR71" s="24">
        <f>C71*AQ71</f>
        <v>0</v>
      </c>
    </row>
    <row r="72" spans="1:44" x14ac:dyDescent="0.25">
      <c r="A72" s="14" t="s">
        <v>76</v>
      </c>
      <c r="B72" s="15">
        <v>1151</v>
      </c>
      <c r="C72" s="16">
        <v>24.72</v>
      </c>
      <c r="D72" s="15">
        <v>1950</v>
      </c>
      <c r="E72" s="17" t="s">
        <v>1</v>
      </c>
      <c r="F72" s="18">
        <v>45182</v>
      </c>
      <c r="G72" s="18">
        <v>45182</v>
      </c>
      <c r="H72" s="18">
        <v>45182</v>
      </c>
      <c r="I72" s="15">
        <v>800</v>
      </c>
      <c r="J72" s="15">
        <v>1151</v>
      </c>
      <c r="K72" s="20"/>
      <c r="L72" s="20"/>
      <c r="M72" s="20"/>
      <c r="N72" s="20"/>
      <c r="O72" s="20">
        <v>100</v>
      </c>
      <c r="P72" s="20"/>
      <c r="Q72" s="20">
        <v>50</v>
      </c>
      <c r="R72" s="20"/>
      <c r="S72" s="20"/>
      <c r="T72" s="20"/>
      <c r="U72" s="20">
        <v>100</v>
      </c>
      <c r="V72" s="20"/>
      <c r="W72" s="20"/>
      <c r="X72" s="20"/>
      <c r="Y72" s="20"/>
      <c r="Z72" s="20"/>
      <c r="AA72" s="21"/>
      <c r="AB72" s="20"/>
      <c r="AC72" s="20"/>
      <c r="AD72" s="20"/>
      <c r="AE72" s="20">
        <v>150</v>
      </c>
      <c r="AF72" s="20"/>
      <c r="AG72" s="20"/>
      <c r="AH72" s="20"/>
      <c r="AI72" s="20">
        <v>100</v>
      </c>
      <c r="AJ72" s="20"/>
      <c r="AK72" s="20"/>
      <c r="AL72" s="20">
        <v>100</v>
      </c>
      <c r="AM72" s="20"/>
      <c r="AN72" s="20"/>
      <c r="AO72" s="20"/>
      <c r="AP72" s="22">
        <f>K72+L72+M72+N72+O72+P72+Q72+R72+S72+T72+U72+V72+W72+X72+Y72+Z72+AA72+AB72+AC72+AD72+AE72+AF72+AG72+AH72+AI72+AJ72+AK72+AL72+AM72+AN72+AO72</f>
        <v>600</v>
      </c>
      <c r="AQ72" s="23">
        <f>D72+I72-AP72</f>
        <v>2150</v>
      </c>
      <c r="AR72" s="24">
        <f>C72*AQ72</f>
        <v>53148</v>
      </c>
    </row>
    <row r="73" spans="1:44" x14ac:dyDescent="0.25">
      <c r="A73" s="14" t="s">
        <v>77</v>
      </c>
      <c r="B73" s="15">
        <v>1150</v>
      </c>
      <c r="C73" s="16">
        <v>1.7</v>
      </c>
      <c r="D73" s="15">
        <v>350</v>
      </c>
      <c r="E73" s="17" t="s">
        <v>1</v>
      </c>
      <c r="F73" s="18">
        <v>45182</v>
      </c>
      <c r="G73" s="18">
        <v>45182</v>
      </c>
      <c r="H73" s="18">
        <v>45182</v>
      </c>
      <c r="I73" s="15">
        <v>200</v>
      </c>
      <c r="J73" s="15">
        <v>1150</v>
      </c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1"/>
      <c r="AB73" s="20"/>
      <c r="AC73" s="20"/>
      <c r="AD73" s="20"/>
      <c r="AE73" s="20"/>
      <c r="AF73" s="20"/>
      <c r="AG73" s="20"/>
      <c r="AH73" s="20"/>
      <c r="AI73" s="20"/>
      <c r="AJ73" s="20"/>
      <c r="AK73" s="20"/>
      <c r="AL73" s="20">
        <v>30</v>
      </c>
      <c r="AM73" s="20"/>
      <c r="AN73" s="20"/>
      <c r="AO73" s="20"/>
      <c r="AP73" s="22">
        <f>K73+L73+M73+N73+O73+P73+Q73+R73+S73+T73+U73+V73+W73+X73+Y73+Z73+AA73+AB73+AC73+AD73+AE73+AF73+AG73+AH73+AI73+AJ73+AK73+AL73+AM73+AN73+AO73</f>
        <v>30</v>
      </c>
      <c r="AQ73" s="23">
        <f>D73+I73-AP73</f>
        <v>520</v>
      </c>
      <c r="AR73" s="24">
        <f>C73*AQ73</f>
        <v>884</v>
      </c>
    </row>
    <row r="74" spans="1:44" x14ac:dyDescent="0.25">
      <c r="A74" s="14" t="s">
        <v>78</v>
      </c>
      <c r="B74" s="15"/>
      <c r="C74" s="16"/>
      <c r="D74" s="15">
        <v>0</v>
      </c>
      <c r="E74" s="17" t="s">
        <v>79</v>
      </c>
      <c r="F74" s="18">
        <v>44813</v>
      </c>
      <c r="G74" s="18">
        <v>44813</v>
      </c>
      <c r="H74" s="18">
        <v>44813</v>
      </c>
      <c r="I74" s="15"/>
      <c r="J74" s="15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1"/>
      <c r="AB74" s="20"/>
      <c r="AC74" s="20"/>
      <c r="AD74" s="20"/>
      <c r="AE74" s="20"/>
      <c r="AF74" s="20"/>
      <c r="AG74" s="20"/>
      <c r="AH74" s="20"/>
      <c r="AI74" s="20"/>
      <c r="AJ74" s="20"/>
      <c r="AK74" s="20"/>
      <c r="AL74" s="20"/>
      <c r="AM74" s="20"/>
      <c r="AN74" s="20"/>
      <c r="AO74" s="20"/>
      <c r="AP74" s="22">
        <f>K74+L74+M74+N74+O74+P74+Q74+R74+S74+T74+U74+V74+W74+X74+Y74+Z74+AA74+AB74+AC74+AD74+AE74+AF74+AG74+AH74+AI74+AJ74+AK74+AL74+AM74+AN74+AO74</f>
        <v>0</v>
      </c>
      <c r="AQ74" s="23">
        <f>D74+I74-AP74</f>
        <v>0</v>
      </c>
      <c r="AR74" s="24">
        <f>C74*AQ74</f>
        <v>0</v>
      </c>
    </row>
    <row r="75" spans="1:44" x14ac:dyDescent="0.25">
      <c r="A75" s="14" t="s">
        <v>80</v>
      </c>
      <c r="B75" s="15">
        <v>11028</v>
      </c>
      <c r="C75" s="16">
        <v>200</v>
      </c>
      <c r="D75" s="15">
        <v>850</v>
      </c>
      <c r="E75" s="17" t="s">
        <v>705</v>
      </c>
      <c r="F75" s="18">
        <v>45097</v>
      </c>
      <c r="G75" s="18">
        <v>45097</v>
      </c>
      <c r="H75" s="18">
        <v>45097</v>
      </c>
      <c r="I75" s="15"/>
      <c r="J75" s="15">
        <v>11028</v>
      </c>
      <c r="K75" s="20"/>
      <c r="L75" s="20"/>
      <c r="M75" s="20"/>
      <c r="N75" s="20"/>
      <c r="O75" s="20">
        <v>200</v>
      </c>
      <c r="P75" s="20"/>
      <c r="Q75" s="20">
        <v>100</v>
      </c>
      <c r="R75" s="20"/>
      <c r="S75" s="20"/>
      <c r="T75" s="20"/>
      <c r="U75" s="20">
        <v>150</v>
      </c>
      <c r="V75" s="20"/>
      <c r="W75" s="20"/>
      <c r="X75" s="20"/>
      <c r="Y75" s="20"/>
      <c r="Z75" s="20"/>
      <c r="AA75" s="21"/>
      <c r="AB75" s="20">
        <v>200</v>
      </c>
      <c r="AC75" s="20"/>
      <c r="AD75" s="20"/>
      <c r="AE75" s="20"/>
      <c r="AF75" s="20"/>
      <c r="AG75" s="20"/>
      <c r="AH75" s="20"/>
      <c r="AI75" s="20">
        <v>200</v>
      </c>
      <c r="AJ75" s="20"/>
      <c r="AK75" s="20"/>
      <c r="AL75" s="20"/>
      <c r="AM75" s="20"/>
      <c r="AN75" s="20"/>
      <c r="AO75" s="20"/>
      <c r="AP75" s="22">
        <f>K75+L75+M75+N75+O75+P75+Q75+R75+S75+T75+U75+V75+W75+X75+Y75+Z75+AA75+AB75+AC75+AD75+AE75+AF75+AG75+AH75+AI75+AJ75+AK75+AL75+AM75+AN75+AO75</f>
        <v>850</v>
      </c>
      <c r="AQ75" s="23">
        <f>D75+I75-AP75</f>
        <v>0</v>
      </c>
      <c r="AR75" s="24">
        <f>C75*AQ75</f>
        <v>0</v>
      </c>
    </row>
    <row r="76" spans="1:44" x14ac:dyDescent="0.25">
      <c r="A76" s="14" t="s">
        <v>706</v>
      </c>
      <c r="B76" s="15">
        <v>9191</v>
      </c>
      <c r="C76" s="16">
        <v>8040</v>
      </c>
      <c r="D76" s="15">
        <v>5</v>
      </c>
      <c r="E76" s="17" t="s">
        <v>81</v>
      </c>
      <c r="F76" s="18">
        <v>45182</v>
      </c>
      <c r="G76" s="18">
        <v>45182</v>
      </c>
      <c r="H76" s="18">
        <v>45182</v>
      </c>
      <c r="I76" s="15">
        <v>30</v>
      </c>
      <c r="J76" s="15">
        <v>9191</v>
      </c>
      <c r="K76" s="20"/>
      <c r="L76" s="20"/>
      <c r="M76" s="20"/>
      <c r="N76" s="20"/>
      <c r="O76" s="20">
        <v>1</v>
      </c>
      <c r="P76" s="20"/>
      <c r="Q76" s="20">
        <v>3</v>
      </c>
      <c r="R76" s="20"/>
      <c r="S76" s="20"/>
      <c r="T76" s="20"/>
      <c r="U76" s="20">
        <v>2</v>
      </c>
      <c r="V76" s="20"/>
      <c r="W76" s="20"/>
      <c r="X76" s="20">
        <v>2</v>
      </c>
      <c r="Y76" s="20"/>
      <c r="Z76" s="20"/>
      <c r="AA76" s="21"/>
      <c r="AB76" s="20">
        <v>4</v>
      </c>
      <c r="AC76" s="20"/>
      <c r="AD76" s="20"/>
      <c r="AE76" s="20">
        <v>3</v>
      </c>
      <c r="AF76" s="20"/>
      <c r="AG76" s="20"/>
      <c r="AH76" s="20"/>
      <c r="AI76" s="20">
        <v>2</v>
      </c>
      <c r="AJ76" s="20"/>
      <c r="AK76" s="20"/>
      <c r="AL76" s="20">
        <v>2</v>
      </c>
      <c r="AM76" s="20"/>
      <c r="AN76" s="20"/>
      <c r="AO76" s="20"/>
      <c r="AP76" s="22">
        <f>K76+L76+M76+N76+O76+P76+Q76+R76+S76+T76+U76+V76+W76+X76+Y76+Z76+AA76+AB76+AC76+AD76+AE76+AF76+AG76+AH76+AI76+AJ76+AK76+AL76+AM76+AN76+AO76</f>
        <v>19</v>
      </c>
      <c r="AQ76" s="23">
        <f>D76+I76-AP76</f>
        <v>16</v>
      </c>
      <c r="AR76" s="24">
        <f>C76*AQ76</f>
        <v>128640</v>
      </c>
    </row>
    <row r="77" spans="1:44" x14ac:dyDescent="0.25">
      <c r="A77" s="14" t="s">
        <v>82</v>
      </c>
      <c r="B77" s="15">
        <v>9165</v>
      </c>
      <c r="C77" s="16">
        <v>105</v>
      </c>
      <c r="D77" s="15">
        <v>2000</v>
      </c>
      <c r="E77" s="17" t="s">
        <v>707</v>
      </c>
      <c r="F77" s="18">
        <v>45105</v>
      </c>
      <c r="G77" s="18">
        <v>45105</v>
      </c>
      <c r="H77" s="18">
        <v>45105</v>
      </c>
      <c r="I77" s="15"/>
      <c r="J77" s="15">
        <v>9165</v>
      </c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>
        <v>200</v>
      </c>
      <c r="V77" s="20"/>
      <c r="W77" s="20"/>
      <c r="X77" s="20"/>
      <c r="Y77" s="20"/>
      <c r="Z77" s="20"/>
      <c r="AA77" s="21"/>
      <c r="AB77" s="20">
        <v>300</v>
      </c>
      <c r="AC77" s="20"/>
      <c r="AD77" s="20"/>
      <c r="AE77" s="20"/>
      <c r="AF77" s="20"/>
      <c r="AG77" s="20"/>
      <c r="AH77" s="20"/>
      <c r="AI77" s="20">
        <v>300</v>
      </c>
      <c r="AJ77" s="20"/>
      <c r="AK77" s="20"/>
      <c r="AL77" s="20">
        <v>150</v>
      </c>
      <c r="AM77" s="20"/>
      <c r="AN77" s="20"/>
      <c r="AO77" s="20"/>
      <c r="AP77" s="22">
        <f>K77+L77+M77+N77+O77+P77+Q77+R77+S77+T77+U77+V77+W77+X77+Y77+Z77+AA77+AB77+AC77+AD77+AE77+AF77+AG77+AH77+AI77+AJ77+AK77+AL77+AM77+AN77+AO77</f>
        <v>950</v>
      </c>
      <c r="AQ77" s="23">
        <f>D77+I77-AP77</f>
        <v>1050</v>
      </c>
      <c r="AR77" s="24">
        <f>C77*AQ77</f>
        <v>110250</v>
      </c>
    </row>
    <row r="78" spans="1:44" x14ac:dyDescent="0.25">
      <c r="A78" s="14" t="s">
        <v>83</v>
      </c>
      <c r="B78" s="15">
        <v>6942</v>
      </c>
      <c r="C78" s="16"/>
      <c r="D78" s="15">
        <v>330</v>
      </c>
      <c r="E78" s="17"/>
      <c r="F78" s="18"/>
      <c r="G78" s="18"/>
      <c r="H78" s="18"/>
      <c r="I78" s="15"/>
      <c r="J78" s="15">
        <v>6942</v>
      </c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1"/>
      <c r="AB78" s="20"/>
      <c r="AC78" s="20"/>
      <c r="AD78" s="20"/>
      <c r="AE78" s="20"/>
      <c r="AF78" s="20"/>
      <c r="AG78" s="20"/>
      <c r="AH78" s="20"/>
      <c r="AI78" s="20"/>
      <c r="AJ78" s="20"/>
      <c r="AK78" s="20"/>
      <c r="AL78" s="20"/>
      <c r="AM78" s="20"/>
      <c r="AN78" s="20"/>
      <c r="AO78" s="20"/>
      <c r="AP78" s="22">
        <f>K78+L78+M78+N78+O78+P78+Q78+R78+S78+T78+U78+V78+W78+X78+Y78+Z78+AA78+AB78+AC78+AD78+AE78+AF78+AG78+AH78+AI78+AJ78+AK78+AL78+AM78+AN78+AO78</f>
        <v>0</v>
      </c>
      <c r="AQ78" s="23">
        <f>D78+I78-AP78</f>
        <v>330</v>
      </c>
      <c r="AR78" s="24">
        <f>C78*AQ78</f>
        <v>0</v>
      </c>
    </row>
    <row r="79" spans="1:44" x14ac:dyDescent="0.25">
      <c r="A79" s="14" t="s">
        <v>84</v>
      </c>
      <c r="B79" s="15">
        <v>10281</v>
      </c>
      <c r="C79" s="16">
        <v>6.6</v>
      </c>
      <c r="D79" s="15">
        <v>240</v>
      </c>
      <c r="E79" s="17" t="s">
        <v>1</v>
      </c>
      <c r="F79" s="18">
        <v>44848</v>
      </c>
      <c r="G79" s="18">
        <v>44848</v>
      </c>
      <c r="H79" s="18">
        <v>44848</v>
      </c>
      <c r="I79" s="15"/>
      <c r="J79" s="15">
        <v>10281</v>
      </c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  <c r="AA79" s="21"/>
      <c r="AB79" s="20"/>
      <c r="AC79" s="20"/>
      <c r="AD79" s="20"/>
      <c r="AE79" s="20"/>
      <c r="AF79" s="20"/>
      <c r="AG79" s="20"/>
      <c r="AH79" s="20"/>
      <c r="AI79" s="20"/>
      <c r="AJ79" s="20"/>
      <c r="AK79" s="20"/>
      <c r="AL79" s="20"/>
      <c r="AM79" s="20"/>
      <c r="AN79" s="20"/>
      <c r="AO79" s="20"/>
      <c r="AP79" s="22">
        <f>K79+L79+M79+N79+O79+P79+Q79+R79+S79+T79+U79+V79+W79+X79+Y79+Z79+AA79+AB79+AC79+AD79+AE79+AF79+AG79+AH79+AI79+AJ79+AK79+AL79+AM79+AN79+AO79</f>
        <v>0</v>
      </c>
      <c r="AQ79" s="23">
        <f>D79+I79-AP79</f>
        <v>240</v>
      </c>
      <c r="AR79" s="24">
        <f>C79*AQ79</f>
        <v>1584</v>
      </c>
    </row>
    <row r="80" spans="1:44" x14ac:dyDescent="0.25">
      <c r="A80" s="14" t="s">
        <v>85</v>
      </c>
      <c r="B80" s="15">
        <v>9350</v>
      </c>
      <c r="C80" s="16">
        <v>4.16</v>
      </c>
      <c r="D80" s="15">
        <v>330</v>
      </c>
      <c r="E80" s="17" t="s">
        <v>708</v>
      </c>
      <c r="F80" s="18">
        <v>45127</v>
      </c>
      <c r="G80" s="18">
        <v>45127</v>
      </c>
      <c r="H80" s="18">
        <v>45127</v>
      </c>
      <c r="I80" s="15"/>
      <c r="J80" s="15">
        <v>9350</v>
      </c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1"/>
      <c r="AB80" s="20"/>
      <c r="AC80" s="20"/>
      <c r="AD80" s="20"/>
      <c r="AE80" s="20"/>
      <c r="AF80" s="20"/>
      <c r="AG80" s="20"/>
      <c r="AH80" s="20"/>
      <c r="AI80" s="20"/>
      <c r="AJ80" s="20"/>
      <c r="AK80" s="20"/>
      <c r="AL80" s="20"/>
      <c r="AM80" s="20"/>
      <c r="AN80" s="20"/>
      <c r="AO80" s="20"/>
      <c r="AP80" s="22">
        <f>K80+L80+M80+N80+O80+P80+Q80+R80+S80+T80+U80+V80+W80+X80+Y80+Z80+AA80+AB80+AC80+AD80+AE80+AF80+AG80+AH80+AI80+AJ80+AK80+AL80+AM80+AN80+AO80</f>
        <v>0</v>
      </c>
      <c r="AQ80" s="23">
        <f>D80+I80-AP80</f>
        <v>330</v>
      </c>
      <c r="AR80" s="24">
        <f>C80*AQ80</f>
        <v>1372.8</v>
      </c>
    </row>
    <row r="81" spans="1:44" x14ac:dyDescent="0.25">
      <c r="A81" s="14" t="s">
        <v>86</v>
      </c>
      <c r="B81" s="15">
        <v>364</v>
      </c>
      <c r="C81" s="16"/>
      <c r="D81" s="15">
        <v>1</v>
      </c>
      <c r="E81" s="17"/>
      <c r="F81" s="18"/>
      <c r="G81" s="18"/>
      <c r="H81" s="18"/>
      <c r="I81" s="15"/>
      <c r="J81" s="15">
        <v>364</v>
      </c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1"/>
      <c r="AB81" s="20"/>
      <c r="AC81" s="20"/>
      <c r="AD81" s="20"/>
      <c r="AE81" s="20"/>
      <c r="AF81" s="20"/>
      <c r="AG81" s="20"/>
      <c r="AH81" s="20"/>
      <c r="AI81" s="20"/>
      <c r="AJ81" s="20"/>
      <c r="AK81" s="20"/>
      <c r="AL81" s="20"/>
      <c r="AM81" s="20"/>
      <c r="AN81" s="20"/>
      <c r="AO81" s="20"/>
      <c r="AP81" s="22">
        <f>K81+L81+M81+N81+O81+P81+Q81+R81+S81+T81+U81+V81+W81+X81+Y81+Z81+AA81+AB81+AC81+AD81+AE81+AF81+AG81+AH81+AI81+AJ81+AK81+AL81+AM81+AN81+AO81</f>
        <v>0</v>
      </c>
      <c r="AQ81" s="23">
        <f>D81+I81-AP81</f>
        <v>1</v>
      </c>
      <c r="AR81" s="24">
        <f>C81*AQ81</f>
        <v>0</v>
      </c>
    </row>
    <row r="82" spans="1:44" x14ac:dyDescent="0.25">
      <c r="A82" s="14" t="s">
        <v>87</v>
      </c>
      <c r="B82" s="15">
        <v>1163</v>
      </c>
      <c r="C82" s="16">
        <v>29.94</v>
      </c>
      <c r="D82" s="15">
        <v>1450</v>
      </c>
      <c r="E82" s="17" t="s">
        <v>1</v>
      </c>
      <c r="F82" s="18">
        <v>44887</v>
      </c>
      <c r="G82" s="18">
        <v>44887</v>
      </c>
      <c r="H82" s="18">
        <v>44887</v>
      </c>
      <c r="I82" s="15"/>
      <c r="J82" s="15">
        <v>1163</v>
      </c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1"/>
      <c r="AB82" s="20"/>
      <c r="AC82" s="20"/>
      <c r="AD82" s="20"/>
      <c r="AE82" s="20"/>
      <c r="AF82" s="20"/>
      <c r="AG82" s="20"/>
      <c r="AH82" s="20"/>
      <c r="AI82" s="20"/>
      <c r="AJ82" s="20"/>
      <c r="AK82" s="20"/>
      <c r="AL82" s="20"/>
      <c r="AM82" s="20"/>
      <c r="AN82" s="20"/>
      <c r="AO82" s="20"/>
      <c r="AP82" s="22">
        <f>K82+L82+M82+N82+O82+P82+Q82+R82+S82+T82+U82+V82+W82+X82+Y82+Z82+AA82+AB82+AC82+AD82+AE82+AF82+AG82+AH82+AI82+AJ82+AK82+AL82+AM82+AN82+AO82</f>
        <v>0</v>
      </c>
      <c r="AQ82" s="23">
        <f>D82+I82-AP82</f>
        <v>1450</v>
      </c>
      <c r="AR82" s="24">
        <f>C82*AQ82</f>
        <v>43413</v>
      </c>
    </row>
    <row r="83" spans="1:44" x14ac:dyDescent="0.25">
      <c r="A83" s="14" t="s">
        <v>88</v>
      </c>
      <c r="B83" s="15">
        <v>11727</v>
      </c>
      <c r="C83" s="16"/>
      <c r="D83" s="15">
        <v>0</v>
      </c>
      <c r="E83" s="17"/>
      <c r="F83" s="18"/>
      <c r="G83" s="18"/>
      <c r="H83" s="18"/>
      <c r="I83" s="15"/>
      <c r="J83" s="15">
        <v>11727</v>
      </c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1"/>
      <c r="AB83" s="20"/>
      <c r="AC83" s="20"/>
      <c r="AD83" s="20"/>
      <c r="AE83" s="20"/>
      <c r="AF83" s="20"/>
      <c r="AG83" s="20"/>
      <c r="AH83" s="20"/>
      <c r="AI83" s="20"/>
      <c r="AJ83" s="20"/>
      <c r="AK83" s="20"/>
      <c r="AL83" s="20"/>
      <c r="AM83" s="20"/>
      <c r="AN83" s="20"/>
      <c r="AO83" s="20"/>
      <c r="AP83" s="22">
        <f>K83+L83+M83+N83+O83+P83+Q83+R83+S83+T83+U83+V83+W83+X83+Y83+Z83+AA83+AB83+AC83+AD83+AE83+AF83+AG83+AH83+AI83+AJ83+AK83+AL83+AM83+AN83+AO83</f>
        <v>0</v>
      </c>
      <c r="AQ83" s="23">
        <f>D83+I83-AP83</f>
        <v>0</v>
      </c>
      <c r="AR83" s="24">
        <f>C83*AQ83</f>
        <v>0</v>
      </c>
    </row>
    <row r="84" spans="1:44" x14ac:dyDescent="0.25">
      <c r="A84" s="14" t="s">
        <v>89</v>
      </c>
      <c r="B84" s="15"/>
      <c r="C84" s="16"/>
      <c r="D84" s="15">
        <v>0</v>
      </c>
      <c r="E84" s="17"/>
      <c r="F84" s="18"/>
      <c r="G84" s="18"/>
      <c r="H84" s="18"/>
      <c r="I84" s="15"/>
      <c r="J84" s="15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1"/>
      <c r="AB84" s="20"/>
      <c r="AC84" s="20"/>
      <c r="AD84" s="20"/>
      <c r="AE84" s="20"/>
      <c r="AF84" s="20"/>
      <c r="AG84" s="20"/>
      <c r="AH84" s="20"/>
      <c r="AI84" s="20"/>
      <c r="AJ84" s="20"/>
      <c r="AK84" s="20"/>
      <c r="AL84" s="20"/>
      <c r="AM84" s="20"/>
      <c r="AN84" s="20"/>
      <c r="AO84" s="20"/>
      <c r="AP84" s="22">
        <f>K84+L84+M84+N84+O84+P84+Q84+R84+S84+T84+U84+V84+W84+X84+Y84+Z84+AA84+AB84+AC84+AD84+AE84+AF84+AG84+AH84+AI84+AJ84+AK84+AL84+AM84+AN84+AO84</f>
        <v>0</v>
      </c>
      <c r="AQ84" s="23">
        <f>D84+I84-AP84</f>
        <v>0</v>
      </c>
      <c r="AR84" s="24">
        <f>C84*AQ84</f>
        <v>0</v>
      </c>
    </row>
    <row r="85" spans="1:44" x14ac:dyDescent="0.25">
      <c r="A85" s="14" t="s">
        <v>91</v>
      </c>
      <c r="B85" s="15"/>
      <c r="C85" s="16"/>
      <c r="D85" s="15">
        <v>200</v>
      </c>
      <c r="E85" s="17"/>
      <c r="F85" s="18"/>
      <c r="G85" s="18"/>
      <c r="H85" s="18"/>
      <c r="I85" s="15"/>
      <c r="J85" s="15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1"/>
      <c r="AB85" s="20"/>
      <c r="AC85" s="20"/>
      <c r="AD85" s="20"/>
      <c r="AE85" s="20"/>
      <c r="AF85" s="20"/>
      <c r="AG85" s="20"/>
      <c r="AH85" s="20"/>
      <c r="AI85" s="20"/>
      <c r="AJ85" s="20"/>
      <c r="AK85" s="20"/>
      <c r="AL85" s="20"/>
      <c r="AM85" s="20"/>
      <c r="AN85" s="20"/>
      <c r="AO85" s="20"/>
      <c r="AP85" s="22">
        <f>K85+L85+M85+N85+O85+P85+Q85+R85+S85+T85+U85+V85+W85+X85+Y85+Z85+AA85+AB85+AC85+AD85+AE85+AF85+AG85+AH85+AI85+AJ85+AK85+AL85+AM85+AN85+AO85</f>
        <v>0</v>
      </c>
      <c r="AQ85" s="23">
        <f>D85+I85-AP85</f>
        <v>200</v>
      </c>
      <c r="AR85" s="24">
        <f>C85*AQ85</f>
        <v>0</v>
      </c>
    </row>
    <row r="86" spans="1:44" x14ac:dyDescent="0.25">
      <c r="A86" s="14" t="s">
        <v>92</v>
      </c>
      <c r="B86" s="15"/>
      <c r="C86" s="16"/>
      <c r="D86" s="15">
        <v>1200</v>
      </c>
      <c r="E86" s="17"/>
      <c r="F86" s="18"/>
      <c r="G86" s="18"/>
      <c r="H86" s="18"/>
      <c r="I86" s="15"/>
      <c r="J86" s="15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1"/>
      <c r="AB86" s="20"/>
      <c r="AC86" s="20"/>
      <c r="AD86" s="20"/>
      <c r="AE86" s="20"/>
      <c r="AF86" s="20"/>
      <c r="AG86" s="20"/>
      <c r="AH86" s="20"/>
      <c r="AI86" s="20"/>
      <c r="AJ86" s="20"/>
      <c r="AK86" s="20"/>
      <c r="AL86" s="20"/>
      <c r="AM86" s="20"/>
      <c r="AN86" s="20"/>
      <c r="AO86" s="20"/>
      <c r="AP86" s="22">
        <f>K86+L86+M86+N86+O86+P86+Q86+R86+S86+T86+U86+V86+W86+X86+Y86+Z86+AA86+AB86+AC86+AD86+AE86+AF86+AG86+AH86+AI86+AJ86+AK86+AL86+AM86+AN86+AO86</f>
        <v>0</v>
      </c>
      <c r="AQ86" s="23">
        <f>D86+I86-AP86</f>
        <v>1200</v>
      </c>
      <c r="AR86" s="24">
        <f>C86*AQ86</f>
        <v>0</v>
      </c>
    </row>
    <row r="87" spans="1:44" x14ac:dyDescent="0.25">
      <c r="A87" s="14" t="s">
        <v>90</v>
      </c>
      <c r="B87" s="15">
        <v>366</v>
      </c>
      <c r="C87" s="16">
        <v>19.09</v>
      </c>
      <c r="D87" s="15">
        <v>100</v>
      </c>
      <c r="E87" s="17" t="s">
        <v>1</v>
      </c>
      <c r="F87" s="18">
        <v>45033</v>
      </c>
      <c r="G87" s="18">
        <v>45033</v>
      </c>
      <c r="H87" s="18">
        <v>45033</v>
      </c>
      <c r="I87" s="15"/>
      <c r="J87" s="15">
        <v>366</v>
      </c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1"/>
      <c r="AB87" s="20"/>
      <c r="AC87" s="20"/>
      <c r="AD87" s="20"/>
      <c r="AE87" s="20"/>
      <c r="AF87" s="20"/>
      <c r="AG87" s="20"/>
      <c r="AH87" s="20"/>
      <c r="AI87" s="20"/>
      <c r="AJ87" s="20"/>
      <c r="AK87" s="20"/>
      <c r="AL87" s="20"/>
      <c r="AM87" s="20"/>
      <c r="AN87" s="20"/>
      <c r="AO87" s="20"/>
      <c r="AP87" s="22">
        <f>K87+L87+M87+N87+O87+P87+Q87+R87+S87+T87+U87+V87+W87+X87+Y87+Z87+AA87+AB87+AC87+AD87+AE87+AF87+AG87+AH87+AI87+AJ87+AK87+AL87+AM87+AN87+AO87</f>
        <v>0</v>
      </c>
      <c r="AQ87" s="23">
        <f>D87+I87-AP87</f>
        <v>100</v>
      </c>
      <c r="AR87" s="24">
        <f>C87*AQ87</f>
        <v>1909</v>
      </c>
    </row>
    <row r="88" spans="1:44" x14ac:dyDescent="0.25">
      <c r="A88" s="14" t="s">
        <v>93</v>
      </c>
      <c r="B88" s="15">
        <v>1861</v>
      </c>
      <c r="C88" s="16">
        <v>15.6</v>
      </c>
      <c r="D88" s="15">
        <v>1790</v>
      </c>
      <c r="E88" s="17" t="s">
        <v>1</v>
      </c>
      <c r="F88" s="18">
        <v>45182</v>
      </c>
      <c r="G88" s="18">
        <v>45182</v>
      </c>
      <c r="H88" s="18">
        <v>45182</v>
      </c>
      <c r="I88" s="15">
        <v>500</v>
      </c>
      <c r="J88" s="15">
        <v>1861</v>
      </c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  <c r="AA88" s="21"/>
      <c r="AB88" s="20"/>
      <c r="AC88" s="20"/>
      <c r="AD88" s="20"/>
      <c r="AE88" s="20"/>
      <c r="AF88" s="20"/>
      <c r="AG88" s="20"/>
      <c r="AH88" s="20"/>
      <c r="AI88" s="20">
        <v>100</v>
      </c>
      <c r="AJ88" s="20"/>
      <c r="AK88" s="20"/>
      <c r="AL88" s="20"/>
      <c r="AM88" s="20"/>
      <c r="AN88" s="20"/>
      <c r="AO88" s="20"/>
      <c r="AP88" s="22">
        <f>K88+L88+M88+N88+O88+P88+Q88+R88+S88+T88+U88+V88+W88+X88+Y88+Z88+AA88+AB88+AC88+AD88+AE88+AF88+AG88+AH88+AI88+AJ88+AK88+AL88+AM88+AN88+AO88</f>
        <v>100</v>
      </c>
      <c r="AQ88" s="23">
        <f>D88+I88-AP88</f>
        <v>2190</v>
      </c>
      <c r="AR88" s="24">
        <f>C88*AQ88</f>
        <v>34164</v>
      </c>
    </row>
    <row r="89" spans="1:44" x14ac:dyDescent="0.25">
      <c r="A89" s="27" t="s">
        <v>94</v>
      </c>
      <c r="B89" s="15"/>
      <c r="C89" s="16">
        <v>12.2</v>
      </c>
      <c r="D89" s="15">
        <v>0</v>
      </c>
      <c r="E89" s="17" t="s">
        <v>1</v>
      </c>
      <c r="F89" s="18">
        <v>45058</v>
      </c>
      <c r="G89" s="18">
        <v>45058</v>
      </c>
      <c r="H89" s="18">
        <v>45058</v>
      </c>
      <c r="I89" s="15"/>
      <c r="J89" s="15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  <c r="AA89" s="21"/>
      <c r="AB89" s="20"/>
      <c r="AC89" s="20"/>
      <c r="AD89" s="20"/>
      <c r="AE89" s="20"/>
      <c r="AF89" s="20"/>
      <c r="AG89" s="20"/>
      <c r="AH89" s="20"/>
      <c r="AI89" s="20"/>
      <c r="AJ89" s="20"/>
      <c r="AK89" s="20"/>
      <c r="AL89" s="20"/>
      <c r="AM89" s="20"/>
      <c r="AN89" s="20"/>
      <c r="AO89" s="20"/>
      <c r="AP89" s="22">
        <f>K89+L89+M89+N89+O89+P89+Q89+R89+S89+T89+U89+V89+W89+X89+Y89+Z89+AA89+AB89+AC89+AD89+AE89+AF89+AG89+AH89+AI89+AJ89+AK89+AL89+AM89+AN89+AO89</f>
        <v>0</v>
      </c>
      <c r="AQ89" s="23">
        <f>D89+I89-AP89</f>
        <v>0</v>
      </c>
      <c r="AR89" s="24">
        <f>C89*AQ89</f>
        <v>0</v>
      </c>
    </row>
    <row r="90" spans="1:44" x14ac:dyDescent="0.25">
      <c r="A90" s="27" t="s">
        <v>709</v>
      </c>
      <c r="B90" s="15">
        <v>10231</v>
      </c>
      <c r="C90" s="16">
        <v>6.48</v>
      </c>
      <c r="D90" s="15">
        <v>200</v>
      </c>
      <c r="E90" s="17" t="s">
        <v>1</v>
      </c>
      <c r="F90" s="18">
        <v>45182</v>
      </c>
      <c r="G90" s="18">
        <v>45182</v>
      </c>
      <c r="H90" s="18">
        <v>45182</v>
      </c>
      <c r="I90" s="15">
        <v>100</v>
      </c>
      <c r="J90" s="15">
        <v>10231</v>
      </c>
      <c r="K90" s="20"/>
      <c r="L90" s="20"/>
      <c r="M90" s="20"/>
      <c r="N90" s="20"/>
      <c r="O90" s="20"/>
      <c r="P90" s="20"/>
      <c r="Q90" s="20">
        <v>20</v>
      </c>
      <c r="R90" s="20"/>
      <c r="S90" s="20"/>
      <c r="T90" s="20"/>
      <c r="U90" s="20"/>
      <c r="V90" s="20"/>
      <c r="W90" s="20"/>
      <c r="X90" s="20"/>
      <c r="Y90" s="20"/>
      <c r="Z90" s="20"/>
      <c r="AA90" s="21"/>
      <c r="AB90" s="20">
        <v>20</v>
      </c>
      <c r="AC90" s="20"/>
      <c r="AD90" s="20"/>
      <c r="AE90" s="20"/>
      <c r="AF90" s="20"/>
      <c r="AG90" s="20"/>
      <c r="AH90" s="20"/>
      <c r="AI90" s="20"/>
      <c r="AJ90" s="20"/>
      <c r="AK90" s="20"/>
      <c r="AL90" s="20"/>
      <c r="AM90" s="20"/>
      <c r="AN90" s="20"/>
      <c r="AO90" s="20"/>
      <c r="AP90" s="22">
        <f>K90+L90+M90+N90+O90+P90+Q90+R90+S90+T90+U90+V90+W90+X90+Y90+Z90+AA90+AB90+AC90+AD90+AE90+AF90+AG90+AH90+AI90+AJ90+AK90+AL90+AM90+AN90+AO90</f>
        <v>40</v>
      </c>
      <c r="AQ90" s="23">
        <f>D90+I90-AP90</f>
        <v>260</v>
      </c>
      <c r="AR90" s="24">
        <f>C90*AQ90</f>
        <v>1684.8000000000002</v>
      </c>
    </row>
    <row r="91" spans="1:44" x14ac:dyDescent="0.25">
      <c r="A91" s="14" t="s">
        <v>95</v>
      </c>
      <c r="B91" s="15">
        <v>1900</v>
      </c>
      <c r="C91" s="28">
        <v>26.1</v>
      </c>
      <c r="D91" s="29">
        <v>638</v>
      </c>
      <c r="E91" s="17" t="s">
        <v>234</v>
      </c>
      <c r="F91" s="18">
        <v>45127</v>
      </c>
      <c r="G91" s="18">
        <v>45127</v>
      </c>
      <c r="H91" s="18">
        <v>45127</v>
      </c>
      <c r="I91" s="15"/>
      <c r="J91" s="15">
        <v>1900</v>
      </c>
      <c r="K91" s="20"/>
      <c r="L91" s="20"/>
      <c r="M91" s="20"/>
      <c r="N91" s="20"/>
      <c r="O91" s="20">
        <v>50</v>
      </c>
      <c r="P91" s="20"/>
      <c r="Q91" s="20">
        <v>50</v>
      </c>
      <c r="R91" s="20"/>
      <c r="S91" s="20"/>
      <c r="T91" s="20"/>
      <c r="U91" s="20">
        <v>50</v>
      </c>
      <c r="V91" s="20"/>
      <c r="W91" s="20">
        <v>3</v>
      </c>
      <c r="X91" s="20">
        <v>50</v>
      </c>
      <c r="Y91" s="20"/>
      <c r="Z91" s="20"/>
      <c r="AA91" s="21"/>
      <c r="AB91" s="20">
        <v>50</v>
      </c>
      <c r="AC91" s="20"/>
      <c r="AD91" s="20"/>
      <c r="AE91" s="20">
        <v>50</v>
      </c>
      <c r="AF91" s="20"/>
      <c r="AG91" s="20"/>
      <c r="AH91" s="20"/>
      <c r="AI91" s="20">
        <v>50</v>
      </c>
      <c r="AJ91" s="20"/>
      <c r="AK91" s="20"/>
      <c r="AL91" s="20">
        <v>50</v>
      </c>
      <c r="AM91" s="20"/>
      <c r="AN91" s="20"/>
      <c r="AO91" s="20"/>
      <c r="AP91" s="22">
        <f>K91+L91+M91+N91+O91+P91+Q91+R91+S91+T91+U91+V91+W91+X91+Y91+Z91+AA91+AB91+AC91+AD91+AE91+AF91+AG91+AH91+AI91+AJ91+AK91+AL91+AM91+AN91+AO91</f>
        <v>403</v>
      </c>
      <c r="AQ91" s="23">
        <f>D91+I91-AP91</f>
        <v>235</v>
      </c>
      <c r="AR91" s="24">
        <f>C91*AQ91</f>
        <v>6133.5</v>
      </c>
    </row>
    <row r="92" spans="1:44" x14ac:dyDescent="0.25">
      <c r="A92" s="14" t="s">
        <v>96</v>
      </c>
      <c r="B92" s="15"/>
      <c r="C92" s="16"/>
      <c r="D92" s="30">
        <v>200</v>
      </c>
      <c r="E92" s="17"/>
      <c r="F92" s="18"/>
      <c r="G92" s="18"/>
      <c r="H92" s="18"/>
      <c r="I92" s="15"/>
      <c r="J92" s="15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  <c r="AA92" s="21"/>
      <c r="AB92" s="20"/>
      <c r="AC92" s="20"/>
      <c r="AD92" s="20"/>
      <c r="AE92" s="20"/>
      <c r="AF92" s="20"/>
      <c r="AG92" s="20"/>
      <c r="AH92" s="20"/>
      <c r="AI92" s="20"/>
      <c r="AJ92" s="20"/>
      <c r="AK92" s="20"/>
      <c r="AL92" s="20"/>
      <c r="AM92" s="20"/>
      <c r="AN92" s="20"/>
      <c r="AO92" s="20"/>
      <c r="AP92" s="22">
        <f>K92+L92+M92+N92+O92+P92+Q92+R92+S92+T92+U92+V92+W92+X92+Y92+Z92+AA92+AB92+AC92+AD92+AE92+AF92+AG92+AH92+AI92+AJ92+AK92+AL92+AM92+AN92+AO92</f>
        <v>0</v>
      </c>
      <c r="AQ92" s="23">
        <f>D92+I92-AP92</f>
        <v>200</v>
      </c>
      <c r="AR92" s="24">
        <f>C92*AQ92</f>
        <v>0</v>
      </c>
    </row>
    <row r="93" spans="1:44" x14ac:dyDescent="0.25">
      <c r="A93" s="14" t="s">
        <v>97</v>
      </c>
      <c r="B93" s="15">
        <v>10250</v>
      </c>
      <c r="C93" s="16">
        <v>19.079999999999998</v>
      </c>
      <c r="D93" s="15">
        <v>3500</v>
      </c>
      <c r="E93" s="17" t="s">
        <v>1</v>
      </c>
      <c r="F93" s="18">
        <v>45182</v>
      </c>
      <c r="G93" s="18">
        <v>45182</v>
      </c>
      <c r="H93" s="18">
        <v>45182</v>
      </c>
      <c r="I93" s="15">
        <v>1000</v>
      </c>
      <c r="J93" s="15">
        <v>10250</v>
      </c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  <c r="AA93" s="21"/>
      <c r="AB93" s="20"/>
      <c r="AC93" s="20"/>
      <c r="AD93" s="20"/>
      <c r="AE93" s="20"/>
      <c r="AF93" s="20"/>
      <c r="AG93" s="20"/>
      <c r="AH93" s="20"/>
      <c r="AI93" s="20"/>
      <c r="AJ93" s="20"/>
      <c r="AK93" s="20"/>
      <c r="AL93" s="20"/>
      <c r="AM93" s="20"/>
      <c r="AN93" s="20"/>
      <c r="AO93" s="20"/>
      <c r="AP93" s="22">
        <f>K93+L93+M93+N93+O93+P93+Q93+R93+S93+T93+U93+V93+W93+X93+Y93+Z93+AA93+AB93+AC93+AD93+AE93+AF93+AG93+AH93+AI93+AJ93+AK93+AL93+AM93+AN93+AO93</f>
        <v>0</v>
      </c>
      <c r="AQ93" s="23">
        <f>D93+I93-AP93</f>
        <v>4500</v>
      </c>
      <c r="AR93" s="24">
        <f>C93*AQ93</f>
        <v>85859.999999999985</v>
      </c>
    </row>
    <row r="94" spans="1:44" x14ac:dyDescent="0.25">
      <c r="A94" s="14" t="s">
        <v>98</v>
      </c>
      <c r="B94" s="15">
        <v>1639</v>
      </c>
      <c r="C94" s="16">
        <v>3.77</v>
      </c>
      <c r="D94" s="15">
        <v>10100</v>
      </c>
      <c r="E94" s="17" t="s">
        <v>99</v>
      </c>
      <c r="F94" s="18">
        <v>45149</v>
      </c>
      <c r="G94" s="18">
        <v>45149</v>
      </c>
      <c r="H94" s="18">
        <v>45149</v>
      </c>
      <c r="I94" s="15"/>
      <c r="J94" s="15">
        <v>1639</v>
      </c>
      <c r="K94" s="20"/>
      <c r="L94" s="20"/>
      <c r="M94" s="20"/>
      <c r="N94" s="20"/>
      <c r="O94" s="20">
        <v>300</v>
      </c>
      <c r="P94" s="20"/>
      <c r="Q94" s="20"/>
      <c r="R94" s="20"/>
      <c r="S94" s="20"/>
      <c r="T94" s="20"/>
      <c r="U94" s="20">
        <v>100</v>
      </c>
      <c r="V94" s="20"/>
      <c r="W94" s="20"/>
      <c r="X94" s="20"/>
      <c r="Y94" s="20"/>
      <c r="Z94" s="20"/>
      <c r="AA94" s="21"/>
      <c r="AB94" s="20">
        <v>200</v>
      </c>
      <c r="AC94" s="20"/>
      <c r="AD94" s="20"/>
      <c r="AE94" s="20">
        <v>300</v>
      </c>
      <c r="AF94" s="20"/>
      <c r="AG94" s="20"/>
      <c r="AH94" s="20"/>
      <c r="AI94" s="20"/>
      <c r="AJ94" s="20"/>
      <c r="AK94" s="20"/>
      <c r="AL94" s="20">
        <v>200</v>
      </c>
      <c r="AM94" s="20"/>
      <c r="AN94" s="20"/>
      <c r="AO94" s="20"/>
      <c r="AP94" s="22">
        <f>K94+L94+M94+N94+O94+P94+Q94+R94+S94+T94+U94+V94+W94+X94+Y94+Z94+AA94+AB94+AC94+AD94+AE94+AF94+AG94+AH94+AI94+AJ94+AK94+AL94+AM94+AN94+AO94</f>
        <v>1100</v>
      </c>
      <c r="AQ94" s="23">
        <f>D94+I94-AP94</f>
        <v>9000</v>
      </c>
      <c r="AR94" s="24">
        <f>C94*AQ94</f>
        <v>33930</v>
      </c>
    </row>
    <row r="95" spans="1:44" x14ac:dyDescent="0.25">
      <c r="A95" s="14" t="s">
        <v>100</v>
      </c>
      <c r="B95" s="15">
        <v>9316</v>
      </c>
      <c r="C95" s="16">
        <v>13</v>
      </c>
      <c r="D95" s="15">
        <v>510</v>
      </c>
      <c r="E95" s="17" t="s">
        <v>101</v>
      </c>
      <c r="F95" s="18">
        <v>44953</v>
      </c>
      <c r="G95" s="18">
        <v>44953</v>
      </c>
      <c r="H95" s="18">
        <v>44953</v>
      </c>
      <c r="I95" s="15"/>
      <c r="J95" s="15">
        <v>9316</v>
      </c>
      <c r="K95" s="20"/>
      <c r="L95" s="20"/>
      <c r="M95" s="20"/>
      <c r="N95" s="20"/>
      <c r="O95" s="20"/>
      <c r="P95" s="20"/>
      <c r="Q95" s="20">
        <v>200</v>
      </c>
      <c r="R95" s="20"/>
      <c r="S95" s="20"/>
      <c r="T95" s="20"/>
      <c r="U95" s="20">
        <v>100</v>
      </c>
      <c r="V95" s="20"/>
      <c r="W95" s="20">
        <v>10</v>
      </c>
      <c r="X95" s="20"/>
      <c r="Y95" s="20"/>
      <c r="Z95" s="20"/>
      <c r="AA95" s="21"/>
      <c r="AB95" s="20"/>
      <c r="AC95" s="20"/>
      <c r="AD95" s="20"/>
      <c r="AE95" s="20"/>
      <c r="AF95" s="20"/>
      <c r="AG95" s="20"/>
      <c r="AH95" s="20"/>
      <c r="AI95" s="20">
        <v>200</v>
      </c>
      <c r="AJ95" s="20"/>
      <c r="AK95" s="20"/>
      <c r="AL95" s="20"/>
      <c r="AM95" s="20"/>
      <c r="AN95" s="20"/>
      <c r="AO95" s="20"/>
      <c r="AP95" s="22">
        <f>K95+L95+M95+N95+O95+P95+Q95+R95+S95+T95+U95+V95+W95+X95+Y95+Z95+AA95+AB95+AC95+AD95+AE95+AF95+AG95+AH95+AI95+AJ95+AK95+AL95+AM95+AN95+AO95</f>
        <v>510</v>
      </c>
      <c r="AQ95" s="23">
        <f>D95+I95-AP95</f>
        <v>0</v>
      </c>
      <c r="AR95" s="24">
        <f>C95*AQ95</f>
        <v>0</v>
      </c>
    </row>
    <row r="96" spans="1:44" x14ac:dyDescent="0.25">
      <c r="A96" s="14" t="s">
        <v>102</v>
      </c>
      <c r="B96" s="15">
        <v>7417</v>
      </c>
      <c r="C96" s="16"/>
      <c r="D96" s="15">
        <v>500</v>
      </c>
      <c r="E96" s="17"/>
      <c r="F96" s="18"/>
      <c r="G96" s="18"/>
      <c r="H96" s="18"/>
      <c r="I96" s="15"/>
      <c r="J96" s="15">
        <v>7417</v>
      </c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  <c r="AA96" s="21"/>
      <c r="AB96" s="20"/>
      <c r="AC96" s="20"/>
      <c r="AD96" s="20"/>
      <c r="AE96" s="20"/>
      <c r="AF96" s="20"/>
      <c r="AG96" s="20"/>
      <c r="AH96" s="20"/>
      <c r="AI96" s="20"/>
      <c r="AJ96" s="20"/>
      <c r="AK96" s="20"/>
      <c r="AL96" s="20"/>
      <c r="AM96" s="20"/>
      <c r="AN96" s="20"/>
      <c r="AO96" s="20"/>
      <c r="AP96" s="22">
        <f>K96+L96+M96+N96+O96+P96+Q96+R96+S96+T96+U96+V96+W96+X96+Y96+Z96+AA96+AB96+AC96+AD96+AE96+AF96+AG96+AH96+AI96+AJ96+AK96+AL96+AM96+AN96+AO96</f>
        <v>0</v>
      </c>
      <c r="AQ96" s="23">
        <f>D96+I96-AP96</f>
        <v>500</v>
      </c>
      <c r="AR96" s="24">
        <f>C96*AQ96</f>
        <v>0</v>
      </c>
    </row>
    <row r="97" spans="1:44" x14ac:dyDescent="0.25">
      <c r="A97" s="14" t="s">
        <v>103</v>
      </c>
      <c r="B97" s="15">
        <v>1131</v>
      </c>
      <c r="C97" s="16"/>
      <c r="D97" s="15">
        <v>0</v>
      </c>
      <c r="E97" s="17"/>
      <c r="F97" s="18"/>
      <c r="G97" s="18"/>
      <c r="H97" s="18"/>
      <c r="I97" s="15"/>
      <c r="J97" s="15">
        <v>1131</v>
      </c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  <c r="AA97" s="21"/>
      <c r="AB97" s="20"/>
      <c r="AC97" s="20"/>
      <c r="AD97" s="20"/>
      <c r="AE97" s="20"/>
      <c r="AF97" s="20"/>
      <c r="AG97" s="20"/>
      <c r="AH97" s="20"/>
      <c r="AI97" s="20"/>
      <c r="AJ97" s="20"/>
      <c r="AK97" s="20"/>
      <c r="AL97" s="20"/>
      <c r="AM97" s="20"/>
      <c r="AN97" s="20"/>
      <c r="AO97" s="20"/>
      <c r="AP97" s="22">
        <f>K97+L97+M97+N97+O97+P97+Q97+R97+S97+T97+U97+V97+W97+X97+Y97+Z97+AA97+AB97+AC97+AD97+AE97+AF97+AG97+AH97+AI97+AJ97+AK97+AL97+AM97+AN97+AO97</f>
        <v>0</v>
      </c>
      <c r="AQ97" s="23">
        <f>D97+I97-AP97</f>
        <v>0</v>
      </c>
      <c r="AR97" s="24">
        <f>C97*AQ97</f>
        <v>0</v>
      </c>
    </row>
    <row r="98" spans="1:44" x14ac:dyDescent="0.25">
      <c r="A98" s="14" t="s">
        <v>710</v>
      </c>
      <c r="B98" s="30"/>
      <c r="C98" s="28">
        <v>2180</v>
      </c>
      <c r="D98" s="15">
        <v>5</v>
      </c>
      <c r="E98" s="31"/>
      <c r="F98" s="30"/>
      <c r="G98" s="30"/>
      <c r="H98" s="30"/>
      <c r="I98" s="30"/>
      <c r="J98" s="30"/>
      <c r="K98" s="30"/>
      <c r="L98" s="30"/>
      <c r="M98" s="30"/>
      <c r="N98" s="30"/>
      <c r="O98" s="30"/>
      <c r="P98" s="30"/>
      <c r="Q98" s="30"/>
      <c r="R98" s="30"/>
      <c r="S98" s="30"/>
      <c r="T98" s="30"/>
      <c r="U98" s="30"/>
      <c r="V98" s="30"/>
      <c r="W98" s="30"/>
      <c r="X98" s="30"/>
      <c r="Y98" s="30"/>
      <c r="Z98" s="30"/>
      <c r="AA98" s="32"/>
      <c r="AB98" s="30"/>
      <c r="AC98" s="30"/>
      <c r="AD98" s="30"/>
      <c r="AE98" s="30"/>
      <c r="AF98" s="30"/>
      <c r="AG98" s="30"/>
      <c r="AH98" s="30"/>
      <c r="AI98" s="30"/>
      <c r="AJ98" s="30"/>
      <c r="AK98" s="30"/>
      <c r="AL98" s="30"/>
      <c r="AM98" s="30"/>
      <c r="AN98" s="30"/>
      <c r="AO98" s="30"/>
      <c r="AP98" s="22">
        <f>K98+L98+M98+N98+O98+P98+Q98+R98+S98+T98+U98+V98+W98+X98+Y98+Z98+AA98+AB98+AC98+AD98+AE98+AF98+AG98+AH98+AI98+AJ98+AK98+AL98+AM98+AN98+AO98</f>
        <v>0</v>
      </c>
      <c r="AQ98" s="23">
        <f>D98+I98-AP98</f>
        <v>5</v>
      </c>
      <c r="AR98" s="24">
        <f>C98*AQ98</f>
        <v>10900</v>
      </c>
    </row>
    <row r="99" spans="1:44" x14ac:dyDescent="0.25">
      <c r="A99" s="14" t="s">
        <v>104</v>
      </c>
      <c r="B99" s="15"/>
      <c r="C99" s="16">
        <v>9.83</v>
      </c>
      <c r="D99" s="15">
        <v>2030</v>
      </c>
      <c r="E99" s="17"/>
      <c r="F99" s="18"/>
      <c r="G99" s="18"/>
      <c r="H99" s="18"/>
      <c r="I99" s="15"/>
      <c r="J99" s="15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  <c r="Y99" s="20"/>
      <c r="Z99" s="20"/>
      <c r="AA99" s="21"/>
      <c r="AB99" s="20"/>
      <c r="AC99" s="20"/>
      <c r="AD99" s="20"/>
      <c r="AE99" s="20"/>
      <c r="AF99" s="20"/>
      <c r="AG99" s="20"/>
      <c r="AH99" s="20"/>
      <c r="AI99" s="20"/>
      <c r="AJ99" s="20"/>
      <c r="AK99" s="20"/>
      <c r="AL99" s="20"/>
      <c r="AM99" s="20"/>
      <c r="AN99" s="20"/>
      <c r="AO99" s="20"/>
      <c r="AP99" s="22">
        <f>K99+L99+M99+N99+O99+P99+Q99+R99+S99+T99+U99+V99+W99+X99+Y99+Z99+AA99+AB99+AC99+AD99+AE99+AF99+AG99+AH99+AI99+AJ99+AK99+AL99+AM99+AN99+AO99</f>
        <v>0</v>
      </c>
      <c r="AQ99" s="23">
        <f>D99+I99-AP99</f>
        <v>2030</v>
      </c>
      <c r="AR99" s="24">
        <f>C99*AQ99</f>
        <v>19954.900000000001</v>
      </c>
    </row>
    <row r="100" spans="1:44" x14ac:dyDescent="0.25">
      <c r="A100" s="14" t="s">
        <v>105</v>
      </c>
      <c r="B100" s="15">
        <v>464</v>
      </c>
      <c r="C100" s="16">
        <v>12.65</v>
      </c>
      <c r="D100" s="15">
        <v>400</v>
      </c>
      <c r="E100" s="17" t="s">
        <v>711</v>
      </c>
      <c r="F100" s="18">
        <v>45182</v>
      </c>
      <c r="G100" s="18">
        <v>45182</v>
      </c>
      <c r="H100" s="18">
        <v>45182</v>
      </c>
      <c r="I100" s="19">
        <v>300</v>
      </c>
      <c r="J100" s="15">
        <v>464</v>
      </c>
      <c r="K100" s="20"/>
      <c r="L100" s="20"/>
      <c r="M100" s="20"/>
      <c r="N100" s="20"/>
      <c r="O100" s="20"/>
      <c r="P100" s="20"/>
      <c r="Q100" s="20">
        <v>50</v>
      </c>
      <c r="R100" s="20"/>
      <c r="S100" s="20"/>
      <c r="T100" s="20"/>
      <c r="U100" s="20">
        <v>50</v>
      </c>
      <c r="V100" s="20"/>
      <c r="W100" s="20"/>
      <c r="X100" s="20"/>
      <c r="Y100" s="20"/>
      <c r="Z100" s="20"/>
      <c r="AA100" s="21"/>
      <c r="AB100" s="20"/>
      <c r="AC100" s="20"/>
      <c r="AD100" s="20"/>
      <c r="AE100" s="20"/>
      <c r="AF100" s="20"/>
      <c r="AG100" s="20"/>
      <c r="AH100" s="20"/>
      <c r="AI100" s="20"/>
      <c r="AJ100" s="20"/>
      <c r="AK100" s="20"/>
      <c r="AL100" s="20"/>
      <c r="AM100" s="20"/>
      <c r="AN100" s="20"/>
      <c r="AO100" s="20"/>
      <c r="AP100" s="22">
        <f>K100+L100+M100+N100+O100+P100+Q100+R100+S100+T100+U100+V100+W100+X100+Y100+Z100+AA100+AB100+AC100+AD100+AE100+AF100+AG100+AH100+AI100+AJ100+AK100+AL100+AM100+AN100+AO100</f>
        <v>100</v>
      </c>
      <c r="AQ100" s="23">
        <f>D100+I100-AP100</f>
        <v>600</v>
      </c>
      <c r="AR100" s="24">
        <f>C100*AQ100</f>
        <v>7590</v>
      </c>
    </row>
    <row r="101" spans="1:44" x14ac:dyDescent="0.25">
      <c r="A101" s="14" t="s">
        <v>106</v>
      </c>
      <c r="B101" s="15">
        <v>9226</v>
      </c>
      <c r="C101" s="16"/>
      <c r="D101" s="15">
        <v>870</v>
      </c>
      <c r="E101" s="17"/>
      <c r="F101" s="18"/>
      <c r="G101" s="18"/>
      <c r="H101" s="18"/>
      <c r="I101" s="15"/>
      <c r="J101" s="15">
        <v>9226</v>
      </c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  <c r="AA101" s="21"/>
      <c r="AB101" s="20"/>
      <c r="AC101" s="20"/>
      <c r="AD101" s="20"/>
      <c r="AE101" s="20"/>
      <c r="AF101" s="20"/>
      <c r="AG101" s="20"/>
      <c r="AH101" s="20"/>
      <c r="AI101" s="20"/>
      <c r="AJ101" s="20"/>
      <c r="AK101" s="20"/>
      <c r="AL101" s="20"/>
      <c r="AM101" s="20"/>
      <c r="AN101" s="20"/>
      <c r="AO101" s="20"/>
      <c r="AP101" s="22">
        <f>K101+L101+M101+N101+O101+P101+Q101+R101+S101+T101+U101+V101+W101+X101+Y101+Z101+AA101+AB101+AC101+AD101+AE101+AF101+AG101+AH101+AI101+AJ101+AK101+AL101+AM101+AN101+AO101</f>
        <v>0</v>
      </c>
      <c r="AQ101" s="23">
        <f>D101+I101-AP101</f>
        <v>870</v>
      </c>
      <c r="AR101" s="24">
        <f>C101*AQ101</f>
        <v>0</v>
      </c>
    </row>
    <row r="102" spans="1:44" x14ac:dyDescent="0.25">
      <c r="A102" s="14" t="s">
        <v>107</v>
      </c>
      <c r="B102" s="15"/>
      <c r="C102" s="16"/>
      <c r="D102" s="15">
        <v>0</v>
      </c>
      <c r="E102" s="17"/>
      <c r="F102" s="18"/>
      <c r="G102" s="18"/>
      <c r="H102" s="18"/>
      <c r="I102" s="15"/>
      <c r="J102" s="15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  <c r="AA102" s="21"/>
      <c r="AB102" s="20"/>
      <c r="AC102" s="20"/>
      <c r="AD102" s="20"/>
      <c r="AE102" s="20"/>
      <c r="AF102" s="20"/>
      <c r="AG102" s="20"/>
      <c r="AH102" s="20"/>
      <c r="AI102" s="20"/>
      <c r="AJ102" s="20"/>
      <c r="AK102" s="20"/>
      <c r="AL102" s="20"/>
      <c r="AM102" s="20"/>
      <c r="AN102" s="20"/>
      <c r="AO102" s="20"/>
      <c r="AP102" s="22">
        <f>K102+L102+M102+N102+O102+P102+Q102+R102+S102+T102+U102+V102+W102+X102+Y102+Z102+AA102+AB102+AC102+AD102+AE102+AF102+AG102+AH102+AI102+AJ102+AK102+AL102+AM102+AN102+AO102</f>
        <v>0</v>
      </c>
      <c r="AQ102" s="23">
        <f>D102+I102-AP102</f>
        <v>0</v>
      </c>
      <c r="AR102" s="24">
        <f>C102*AQ102</f>
        <v>0</v>
      </c>
    </row>
    <row r="103" spans="1:44" x14ac:dyDescent="0.25">
      <c r="A103" s="14" t="s">
        <v>108</v>
      </c>
      <c r="B103" s="15">
        <v>1801</v>
      </c>
      <c r="C103" s="16">
        <v>18</v>
      </c>
      <c r="D103" s="15">
        <v>1529</v>
      </c>
      <c r="E103" s="17" t="s">
        <v>109</v>
      </c>
      <c r="F103" s="18">
        <v>44887</v>
      </c>
      <c r="G103" s="18">
        <v>44887</v>
      </c>
      <c r="H103" s="18">
        <v>44887</v>
      </c>
      <c r="I103" s="15"/>
      <c r="J103" s="15">
        <v>1801</v>
      </c>
      <c r="K103" s="20"/>
      <c r="L103" s="20"/>
      <c r="M103" s="20"/>
      <c r="N103" s="20"/>
      <c r="O103" s="20">
        <v>25</v>
      </c>
      <c r="P103" s="20"/>
      <c r="Q103" s="20">
        <v>25</v>
      </c>
      <c r="R103" s="20"/>
      <c r="S103" s="20"/>
      <c r="T103" s="20"/>
      <c r="U103" s="20">
        <v>30</v>
      </c>
      <c r="V103" s="20"/>
      <c r="W103" s="20"/>
      <c r="X103" s="20"/>
      <c r="Y103" s="20"/>
      <c r="Z103" s="20"/>
      <c r="AA103" s="21"/>
      <c r="AB103" s="20"/>
      <c r="AC103" s="20"/>
      <c r="AD103" s="20"/>
      <c r="AE103" s="20">
        <v>50</v>
      </c>
      <c r="AF103" s="20"/>
      <c r="AG103" s="20"/>
      <c r="AH103" s="20"/>
      <c r="AI103" s="20">
        <v>25</v>
      </c>
      <c r="AJ103" s="20"/>
      <c r="AK103" s="20"/>
      <c r="AL103" s="20"/>
      <c r="AM103" s="20"/>
      <c r="AN103" s="20"/>
      <c r="AO103" s="20"/>
      <c r="AP103" s="22">
        <f>K103+L103+M103+N103+O103+P103+Q103+R103+S103+T103+U103+V103+W103+X103+Y103+Z103+AA103+AB103+AC103+AD103+AE103+AF103+AG103+AH103+AI103+AJ103+AK103+AL103+AM103+AN103+AO103</f>
        <v>155</v>
      </c>
      <c r="AQ103" s="23">
        <f>D103+I103-AP103</f>
        <v>1374</v>
      </c>
      <c r="AR103" s="24">
        <f>C103*AQ103</f>
        <v>24732</v>
      </c>
    </row>
    <row r="104" spans="1:44" x14ac:dyDescent="0.25">
      <c r="A104" s="14" t="s">
        <v>110</v>
      </c>
      <c r="B104" s="15"/>
      <c r="C104" s="16"/>
      <c r="D104" s="15">
        <v>0</v>
      </c>
      <c r="E104" s="17"/>
      <c r="F104" s="18"/>
      <c r="G104" s="18"/>
      <c r="H104" s="18"/>
      <c r="I104" s="15"/>
      <c r="J104" s="15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  <c r="V104" s="20"/>
      <c r="W104" s="20"/>
      <c r="X104" s="20"/>
      <c r="Y104" s="20"/>
      <c r="Z104" s="20"/>
      <c r="AA104" s="21"/>
      <c r="AB104" s="20"/>
      <c r="AC104" s="20"/>
      <c r="AD104" s="20"/>
      <c r="AE104" s="20"/>
      <c r="AF104" s="20"/>
      <c r="AG104" s="20"/>
      <c r="AH104" s="20"/>
      <c r="AI104" s="20"/>
      <c r="AJ104" s="20"/>
      <c r="AK104" s="20"/>
      <c r="AL104" s="20"/>
      <c r="AM104" s="20"/>
      <c r="AN104" s="20"/>
      <c r="AO104" s="20"/>
      <c r="AP104" s="22">
        <f>K104+L104+M104+N104+O104+P104+Q104+R104+S104+T104+U104+V104+W104+X104+Y104+Z104+AA104+AB104+AC104+AD104+AE104+AF104+AG104+AH104+AI104+AJ104+AK104+AL104+AM104+AN104+AO104</f>
        <v>0</v>
      </c>
      <c r="AQ104" s="23">
        <f>D104+I104-AP104</f>
        <v>0</v>
      </c>
      <c r="AR104" s="24">
        <f>C104*AQ104</f>
        <v>0</v>
      </c>
    </row>
    <row r="105" spans="1:44" x14ac:dyDescent="0.25">
      <c r="A105" s="14" t="s">
        <v>111</v>
      </c>
      <c r="B105" s="15">
        <v>433</v>
      </c>
      <c r="C105" s="16">
        <v>3.6</v>
      </c>
      <c r="D105" s="15">
        <v>0</v>
      </c>
      <c r="E105" s="17" t="s">
        <v>1</v>
      </c>
      <c r="F105" s="18">
        <v>44697</v>
      </c>
      <c r="G105" s="18">
        <v>44697</v>
      </c>
      <c r="H105" s="18">
        <v>44697</v>
      </c>
      <c r="I105" s="15"/>
      <c r="J105" s="15">
        <v>433</v>
      </c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20"/>
      <c r="Z105" s="20"/>
      <c r="AA105" s="21"/>
      <c r="AB105" s="20"/>
      <c r="AC105" s="20"/>
      <c r="AD105" s="20"/>
      <c r="AE105" s="20"/>
      <c r="AF105" s="20"/>
      <c r="AG105" s="20"/>
      <c r="AH105" s="20"/>
      <c r="AI105" s="20"/>
      <c r="AJ105" s="20"/>
      <c r="AK105" s="20"/>
      <c r="AL105" s="20"/>
      <c r="AM105" s="20"/>
      <c r="AN105" s="20"/>
      <c r="AO105" s="20"/>
      <c r="AP105" s="22">
        <f>K105+L105+M105+N105+O105+P105+Q105+R105+S105+T105+U105+V105+W105+X105+Y105+Z105+AA105+AB105+AC105+AD105+AE105+AF105+AG105+AH105+AI105+AJ105+AK105+AL105+AM105+AN105+AO105</f>
        <v>0</v>
      </c>
      <c r="AQ105" s="23">
        <f>D105+I105-AP105</f>
        <v>0</v>
      </c>
      <c r="AR105" s="24">
        <f>C105*AQ105</f>
        <v>0</v>
      </c>
    </row>
    <row r="106" spans="1:44" x14ac:dyDescent="0.25">
      <c r="A106" s="14" t="s">
        <v>112</v>
      </c>
      <c r="B106" s="15">
        <v>1047</v>
      </c>
      <c r="C106" s="16">
        <v>0.19</v>
      </c>
      <c r="D106" s="15">
        <v>200</v>
      </c>
      <c r="E106" s="17" t="s">
        <v>1</v>
      </c>
      <c r="F106" s="18">
        <v>44848</v>
      </c>
      <c r="G106" s="18">
        <v>44848</v>
      </c>
      <c r="H106" s="18">
        <v>44848</v>
      </c>
      <c r="I106" s="15"/>
      <c r="J106" s="15">
        <v>1047</v>
      </c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  <c r="AA106" s="21"/>
      <c r="AB106" s="20"/>
      <c r="AC106" s="20"/>
      <c r="AD106" s="20"/>
      <c r="AE106" s="20"/>
      <c r="AF106" s="20"/>
      <c r="AG106" s="20"/>
      <c r="AH106" s="20"/>
      <c r="AI106" s="20"/>
      <c r="AJ106" s="20"/>
      <c r="AK106" s="20"/>
      <c r="AL106" s="20"/>
      <c r="AM106" s="20"/>
      <c r="AN106" s="20"/>
      <c r="AO106" s="20"/>
      <c r="AP106" s="22">
        <f>K106+L106+M106+N106+O106+P106+Q106+R106+S106+T106+U106+V106+W106+X106+Y106+Z106+AA106+AB106+AC106+AD106+AE106+AF106+AG106+AH106+AI106+AJ106+AK106+AL106+AM106+AN106+AO106</f>
        <v>0</v>
      </c>
      <c r="AQ106" s="23">
        <f>D106+I106-AP106</f>
        <v>200</v>
      </c>
      <c r="AR106" s="24">
        <f>C106*AQ106</f>
        <v>38</v>
      </c>
    </row>
    <row r="107" spans="1:44" x14ac:dyDescent="0.25">
      <c r="A107" s="14" t="s">
        <v>113</v>
      </c>
      <c r="B107" s="15">
        <v>1045</v>
      </c>
      <c r="C107" s="16">
        <v>2.2599999999999998</v>
      </c>
      <c r="D107" s="15">
        <v>25000</v>
      </c>
      <c r="E107" s="17" t="s">
        <v>1</v>
      </c>
      <c r="F107" s="18">
        <v>45182</v>
      </c>
      <c r="G107" s="18">
        <v>45182</v>
      </c>
      <c r="H107" s="18">
        <v>45182</v>
      </c>
      <c r="I107" s="19">
        <v>5000</v>
      </c>
      <c r="J107" s="15">
        <v>1045</v>
      </c>
      <c r="K107" s="20"/>
      <c r="L107" s="20"/>
      <c r="M107" s="20"/>
      <c r="N107" s="20"/>
      <c r="O107" s="20">
        <v>500</v>
      </c>
      <c r="P107" s="20"/>
      <c r="Q107" s="20">
        <v>500</v>
      </c>
      <c r="R107" s="20"/>
      <c r="S107" s="20"/>
      <c r="T107" s="20"/>
      <c r="U107" s="20">
        <v>500</v>
      </c>
      <c r="V107" s="20"/>
      <c r="W107" s="20">
        <v>10</v>
      </c>
      <c r="X107" s="20">
        <v>500</v>
      </c>
      <c r="Y107" s="20"/>
      <c r="Z107" s="20"/>
      <c r="AA107" s="21"/>
      <c r="AB107" s="20">
        <v>500</v>
      </c>
      <c r="AC107" s="20"/>
      <c r="AD107" s="20"/>
      <c r="AE107" s="20">
        <v>400</v>
      </c>
      <c r="AF107" s="20"/>
      <c r="AG107" s="20"/>
      <c r="AH107" s="20"/>
      <c r="AI107" s="20">
        <v>500</v>
      </c>
      <c r="AJ107" s="20"/>
      <c r="AK107" s="20"/>
      <c r="AL107" s="20">
        <v>300</v>
      </c>
      <c r="AM107" s="20"/>
      <c r="AN107" s="20"/>
      <c r="AO107" s="20"/>
      <c r="AP107" s="22">
        <f>K107+L107+M107+N107+O107+P107+Q107+R107+S107+T107+U107+V107+W107+X107+Y107+Z107+AA107+AB107+AC107+AD107+AE107+AF107+AG107+AH107+AI107+AJ107+AK107+AL107+AM107+AN107+AO107</f>
        <v>3710</v>
      </c>
      <c r="AQ107" s="23">
        <f>D107+I107-AP107</f>
        <v>26290</v>
      </c>
      <c r="AR107" s="24">
        <f>C107*AQ107</f>
        <v>59415.399999999994</v>
      </c>
    </row>
    <row r="108" spans="1:44" x14ac:dyDescent="0.25">
      <c r="A108" s="14" t="s">
        <v>114</v>
      </c>
      <c r="B108" s="15"/>
      <c r="C108" s="16"/>
      <c r="D108" s="15">
        <v>0</v>
      </c>
      <c r="E108" s="17"/>
      <c r="F108" s="18"/>
      <c r="G108" s="18"/>
      <c r="H108" s="18"/>
      <c r="I108" s="15"/>
      <c r="J108" s="15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  <c r="Z108" s="20"/>
      <c r="AA108" s="21"/>
      <c r="AB108" s="20"/>
      <c r="AC108" s="20"/>
      <c r="AD108" s="20"/>
      <c r="AE108" s="20"/>
      <c r="AF108" s="20"/>
      <c r="AG108" s="20"/>
      <c r="AH108" s="20"/>
      <c r="AI108" s="20"/>
      <c r="AJ108" s="20"/>
      <c r="AK108" s="20"/>
      <c r="AL108" s="20"/>
      <c r="AM108" s="20"/>
      <c r="AN108" s="20"/>
      <c r="AO108" s="20"/>
      <c r="AP108" s="22">
        <f>K108+L108+M108+N108+O108+P108+Q108+R108+S108+T108+U108+V108+W108+X108+Y108+Z108+AA108+AB108+AC108+AD108+AE108+AF108+AG108+AH108+AI108+AJ108+AK108+AL108+AM108+AN108+AO108</f>
        <v>0</v>
      </c>
      <c r="AQ108" s="23">
        <f>D108+I108-AP108</f>
        <v>0</v>
      </c>
      <c r="AR108" s="24">
        <f>C108*AQ108</f>
        <v>0</v>
      </c>
    </row>
    <row r="109" spans="1:44" x14ac:dyDescent="0.25">
      <c r="A109" s="14" t="s">
        <v>115</v>
      </c>
      <c r="B109" s="15">
        <v>1169</v>
      </c>
      <c r="C109" s="16">
        <v>134.06</v>
      </c>
      <c r="D109" s="15">
        <v>0</v>
      </c>
      <c r="E109" s="17" t="s">
        <v>1</v>
      </c>
      <c r="F109" s="18">
        <v>44848</v>
      </c>
      <c r="G109" s="18">
        <v>44848</v>
      </c>
      <c r="H109" s="18">
        <v>44848</v>
      </c>
      <c r="I109" s="15"/>
      <c r="J109" s="15">
        <v>1169</v>
      </c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/>
      <c r="AA109" s="21"/>
      <c r="AB109" s="20"/>
      <c r="AC109" s="20"/>
      <c r="AD109" s="20"/>
      <c r="AE109" s="20"/>
      <c r="AF109" s="20"/>
      <c r="AG109" s="20"/>
      <c r="AH109" s="20"/>
      <c r="AI109" s="20"/>
      <c r="AJ109" s="20"/>
      <c r="AK109" s="20"/>
      <c r="AL109" s="20"/>
      <c r="AM109" s="20"/>
      <c r="AN109" s="20"/>
      <c r="AO109" s="20"/>
      <c r="AP109" s="22">
        <f>K109+L109+M109+N109+O109+P109+Q109+R109+S109+T109+U109+V109+W109+X109+Y109+Z109+AA109+AB109+AC109+AD109+AE109+AF109+AG109+AH109+AI109+AJ109+AK109+AL109+AM109+AN109+AO109</f>
        <v>0</v>
      </c>
      <c r="AQ109" s="23">
        <f>D109+I109-AP109</f>
        <v>0</v>
      </c>
      <c r="AR109" s="24">
        <f>C109*AQ109</f>
        <v>0</v>
      </c>
    </row>
    <row r="110" spans="1:44" x14ac:dyDescent="0.25">
      <c r="A110" s="14" t="s">
        <v>116</v>
      </c>
      <c r="B110" s="15">
        <v>438</v>
      </c>
      <c r="C110" s="16">
        <v>408</v>
      </c>
      <c r="D110" s="15">
        <v>470</v>
      </c>
      <c r="E110" s="17" t="s">
        <v>712</v>
      </c>
      <c r="F110" s="18">
        <v>45163</v>
      </c>
      <c r="G110" s="18">
        <v>45163</v>
      </c>
      <c r="H110" s="18">
        <v>45163</v>
      </c>
      <c r="I110" s="15"/>
      <c r="J110" s="15">
        <v>438</v>
      </c>
      <c r="K110" s="20"/>
      <c r="L110" s="20"/>
      <c r="M110" s="20"/>
      <c r="N110" s="20"/>
      <c r="O110" s="20">
        <v>20</v>
      </c>
      <c r="P110" s="20"/>
      <c r="Q110" s="20">
        <v>15</v>
      </c>
      <c r="R110" s="20"/>
      <c r="S110" s="20"/>
      <c r="T110" s="20"/>
      <c r="U110" s="20">
        <v>20</v>
      </c>
      <c r="V110" s="20"/>
      <c r="W110" s="20"/>
      <c r="X110" s="20">
        <v>20</v>
      </c>
      <c r="Y110" s="20"/>
      <c r="Z110" s="20"/>
      <c r="AA110" s="21"/>
      <c r="AB110" s="20">
        <v>20</v>
      </c>
      <c r="AC110" s="20"/>
      <c r="AD110" s="20"/>
      <c r="AE110" s="20">
        <v>20</v>
      </c>
      <c r="AF110" s="20"/>
      <c r="AG110" s="20"/>
      <c r="AH110" s="20"/>
      <c r="AI110" s="20">
        <v>20</v>
      </c>
      <c r="AJ110" s="20"/>
      <c r="AK110" s="20"/>
      <c r="AL110" s="20"/>
      <c r="AM110" s="20"/>
      <c r="AN110" s="20"/>
      <c r="AO110" s="20"/>
      <c r="AP110" s="22">
        <f>K110+L110+M110+N110+O110+P110+Q110+R110+S110+T110+U110+V110+W110+X110+Y110+Z110+AA110+AB110+AC110+AD110+AE110+AF110+AG110+AH110+AI110+AJ110+AK110+AL110+AM110+AN110+AO110</f>
        <v>135</v>
      </c>
      <c r="AQ110" s="23">
        <f>D110+I110-AP110</f>
        <v>335</v>
      </c>
      <c r="AR110" s="24">
        <f>C110*AQ110</f>
        <v>136680</v>
      </c>
    </row>
    <row r="111" spans="1:44" x14ac:dyDescent="0.25">
      <c r="A111" s="14" t="s">
        <v>117</v>
      </c>
      <c r="B111" s="15">
        <v>1852</v>
      </c>
      <c r="C111" s="16">
        <v>5.82</v>
      </c>
      <c r="D111" s="15">
        <v>12400</v>
      </c>
      <c r="E111" s="17" t="s">
        <v>713</v>
      </c>
      <c r="F111" s="18">
        <v>45182</v>
      </c>
      <c r="G111" s="18">
        <v>45182</v>
      </c>
      <c r="H111" s="18">
        <v>45182</v>
      </c>
      <c r="I111" s="19">
        <v>3000</v>
      </c>
      <c r="J111" s="15">
        <v>1852</v>
      </c>
      <c r="K111" s="20"/>
      <c r="L111" s="20"/>
      <c r="M111" s="20"/>
      <c r="N111" s="20"/>
      <c r="O111" s="20">
        <v>300</v>
      </c>
      <c r="P111" s="20"/>
      <c r="Q111" s="20">
        <v>300</v>
      </c>
      <c r="R111" s="20"/>
      <c r="S111" s="20"/>
      <c r="T111" s="20"/>
      <c r="U111" s="20">
        <v>300</v>
      </c>
      <c r="V111" s="20"/>
      <c r="W111" s="20"/>
      <c r="X111" s="20"/>
      <c r="Y111" s="20"/>
      <c r="Z111" s="20"/>
      <c r="AA111" s="21"/>
      <c r="AB111" s="20">
        <v>300</v>
      </c>
      <c r="AC111" s="20"/>
      <c r="AD111" s="20"/>
      <c r="AE111" s="20">
        <v>200</v>
      </c>
      <c r="AF111" s="20"/>
      <c r="AG111" s="20"/>
      <c r="AH111" s="20"/>
      <c r="AI111" s="20">
        <v>200</v>
      </c>
      <c r="AJ111" s="20"/>
      <c r="AK111" s="20"/>
      <c r="AL111" s="20"/>
      <c r="AM111" s="20"/>
      <c r="AN111" s="20"/>
      <c r="AO111" s="20"/>
      <c r="AP111" s="22">
        <f>K111+L111+M111+N111+O111+P111+Q111+R111+S111+T111+U111+V111+W111+X111+Y111+Z111+AA111+AB111+AC111+AD111+AE111+AF111+AG111+AH111+AI111+AJ111+AK111+AL111+AM111+AN111+AO111</f>
        <v>1600</v>
      </c>
      <c r="AQ111" s="23">
        <f>D111+I111-AP111</f>
        <v>13800</v>
      </c>
      <c r="AR111" s="24">
        <f>C111*AQ111</f>
        <v>80316</v>
      </c>
    </row>
    <row r="112" spans="1:44" x14ac:dyDescent="0.25">
      <c r="A112" s="14" t="s">
        <v>118</v>
      </c>
      <c r="B112" s="15">
        <v>9333</v>
      </c>
      <c r="C112" s="16">
        <v>0.6</v>
      </c>
      <c r="D112" s="15">
        <v>2000</v>
      </c>
      <c r="E112" s="17" t="s">
        <v>1</v>
      </c>
      <c r="F112" s="18">
        <v>45093</v>
      </c>
      <c r="G112" s="18">
        <v>45093</v>
      </c>
      <c r="H112" s="18">
        <v>45093</v>
      </c>
      <c r="I112" s="15"/>
      <c r="J112" s="15">
        <v>9333</v>
      </c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  <c r="AA112" s="21"/>
      <c r="AB112" s="20"/>
      <c r="AC112" s="20"/>
      <c r="AD112" s="20"/>
      <c r="AE112" s="20"/>
      <c r="AF112" s="20"/>
      <c r="AG112" s="20"/>
      <c r="AH112" s="20"/>
      <c r="AI112" s="20"/>
      <c r="AJ112" s="20"/>
      <c r="AK112" s="20"/>
      <c r="AL112" s="20"/>
      <c r="AM112" s="20"/>
      <c r="AN112" s="20"/>
      <c r="AO112" s="20"/>
      <c r="AP112" s="22">
        <f>K112+L112+M112+N112+O112+P112+Q112+R112+S112+T112+U112+V112+W112+X112+Y112+Z112+AA112+AB112+AC112+AD112+AE112+AF112+AG112+AH112+AI112+AJ112+AK112+AL112+AM112+AN112+AO112</f>
        <v>0</v>
      </c>
      <c r="AQ112" s="23">
        <f>D112+I112-AP112</f>
        <v>2000</v>
      </c>
      <c r="AR112" s="24">
        <f>C112*AQ112</f>
        <v>1200</v>
      </c>
    </row>
    <row r="113" spans="1:44" x14ac:dyDescent="0.25">
      <c r="A113" s="14" t="s">
        <v>119</v>
      </c>
      <c r="B113" s="15">
        <v>439</v>
      </c>
      <c r="C113" s="16">
        <v>21.6</v>
      </c>
      <c r="D113" s="15">
        <v>1600</v>
      </c>
      <c r="E113" s="17" t="s">
        <v>1</v>
      </c>
      <c r="F113" s="18">
        <v>44757</v>
      </c>
      <c r="G113" s="18">
        <v>44757</v>
      </c>
      <c r="H113" s="18">
        <v>44757</v>
      </c>
      <c r="I113" s="15"/>
      <c r="J113" s="15">
        <v>439</v>
      </c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/>
      <c r="AA113" s="21"/>
      <c r="AB113" s="20"/>
      <c r="AC113" s="20"/>
      <c r="AD113" s="20"/>
      <c r="AE113" s="20"/>
      <c r="AF113" s="20"/>
      <c r="AG113" s="20"/>
      <c r="AH113" s="20"/>
      <c r="AI113" s="20"/>
      <c r="AJ113" s="20"/>
      <c r="AK113" s="20"/>
      <c r="AL113" s="20"/>
      <c r="AM113" s="20"/>
      <c r="AN113" s="20"/>
      <c r="AO113" s="20"/>
      <c r="AP113" s="22">
        <f>K113+L113+M113+N113+O113+P113+Q113+R113+S113+T113+U113+V113+W113+X113+Y113+Z113+AA113+AB113+AC113+AD113+AE113+AF113+AG113+AH113+AI113+AJ113+AK113+AL113+AM113+AN113+AO113</f>
        <v>0</v>
      </c>
      <c r="AQ113" s="23">
        <f>D113+I113-AP113</f>
        <v>1600</v>
      </c>
      <c r="AR113" s="24">
        <f>C113*AQ113</f>
        <v>34560</v>
      </c>
    </row>
    <row r="114" spans="1:44" x14ac:dyDescent="0.25">
      <c r="A114" s="14" t="s">
        <v>120</v>
      </c>
      <c r="B114" s="15">
        <v>441</v>
      </c>
      <c r="C114" s="16"/>
      <c r="D114" s="15">
        <v>300</v>
      </c>
      <c r="E114" s="17"/>
      <c r="F114" s="18"/>
      <c r="G114" s="18"/>
      <c r="H114" s="18"/>
      <c r="I114" s="15"/>
      <c r="J114" s="15">
        <v>441</v>
      </c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/>
      <c r="X114" s="20"/>
      <c r="Y114" s="20"/>
      <c r="Z114" s="20"/>
      <c r="AA114" s="21"/>
      <c r="AB114" s="20"/>
      <c r="AC114" s="20"/>
      <c r="AD114" s="20"/>
      <c r="AE114" s="20"/>
      <c r="AF114" s="20"/>
      <c r="AG114" s="20"/>
      <c r="AH114" s="20"/>
      <c r="AI114" s="20"/>
      <c r="AJ114" s="20"/>
      <c r="AK114" s="20"/>
      <c r="AL114" s="20"/>
      <c r="AM114" s="20"/>
      <c r="AN114" s="20"/>
      <c r="AO114" s="20"/>
      <c r="AP114" s="22">
        <f>K114+L114+M114+N114+O114+P114+Q114+R114+S114+T114+U114+V114+W114+X114+Y114+Z114+AA114+AB114+AC114+AD114+AE114+AF114+AG114+AH114+AI114+AJ114+AK114+AL114+AM114+AN114+AO114</f>
        <v>0</v>
      </c>
      <c r="AQ114" s="23">
        <f>D114+I114-AP114</f>
        <v>300</v>
      </c>
      <c r="AR114" s="24">
        <f>C114*AQ114</f>
        <v>0</v>
      </c>
    </row>
    <row r="115" spans="1:44" x14ac:dyDescent="0.25">
      <c r="A115" s="14" t="s">
        <v>121</v>
      </c>
      <c r="B115" s="15">
        <v>6455</v>
      </c>
      <c r="C115" s="16">
        <v>76.5</v>
      </c>
      <c r="D115" s="15">
        <v>600</v>
      </c>
      <c r="E115" s="17" t="s">
        <v>714</v>
      </c>
      <c r="F115" s="18">
        <v>45174</v>
      </c>
      <c r="G115" s="18">
        <v>45174</v>
      </c>
      <c r="H115" s="18">
        <v>45174</v>
      </c>
      <c r="I115" s="19">
        <v>2000</v>
      </c>
      <c r="J115" s="15">
        <v>6455</v>
      </c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  <c r="V115" s="20"/>
      <c r="W115" s="20"/>
      <c r="X115" s="20">
        <v>200</v>
      </c>
      <c r="Y115" s="20"/>
      <c r="Z115" s="20"/>
      <c r="AA115" s="21"/>
      <c r="AB115" s="20"/>
      <c r="AC115" s="20"/>
      <c r="AD115" s="20"/>
      <c r="AE115" s="20">
        <v>100</v>
      </c>
      <c r="AF115" s="20"/>
      <c r="AG115" s="20"/>
      <c r="AH115" s="20"/>
      <c r="AI115" s="20">
        <v>100</v>
      </c>
      <c r="AJ115" s="20"/>
      <c r="AK115" s="20"/>
      <c r="AL115" s="20">
        <v>100</v>
      </c>
      <c r="AM115" s="20"/>
      <c r="AN115" s="20"/>
      <c r="AO115" s="20"/>
      <c r="AP115" s="22">
        <f>K115+L115+M115+N115+O115+P115+Q115+R115+S115+T115+U115+V115+W115+X115+Y115+Z115+AA115+AB115+AC115+AD115+AE115+AF115+AG115+AH115+AI115+AJ115+AK115+AL115+AM115+AN115+AO115</f>
        <v>500</v>
      </c>
      <c r="AQ115" s="23">
        <f>D115+I115-AP115</f>
        <v>2100</v>
      </c>
      <c r="AR115" s="24">
        <f>C115*AQ115</f>
        <v>160650</v>
      </c>
    </row>
    <row r="116" spans="1:44" x14ac:dyDescent="0.25">
      <c r="A116" s="14" t="s">
        <v>122</v>
      </c>
      <c r="B116" s="15">
        <v>10539</v>
      </c>
      <c r="C116" s="16">
        <v>20</v>
      </c>
      <c r="D116" s="15">
        <v>1800</v>
      </c>
      <c r="E116" s="17" t="s">
        <v>715</v>
      </c>
      <c r="F116" s="18">
        <v>45197</v>
      </c>
      <c r="G116" s="18">
        <v>45197</v>
      </c>
      <c r="H116" s="18">
        <v>45197</v>
      </c>
      <c r="I116" s="19">
        <v>5000</v>
      </c>
      <c r="J116" s="15">
        <v>10539</v>
      </c>
      <c r="K116" s="20"/>
      <c r="L116" s="20"/>
      <c r="M116" s="20"/>
      <c r="N116" s="20"/>
      <c r="O116" s="20">
        <v>300</v>
      </c>
      <c r="P116" s="20"/>
      <c r="Q116" s="20">
        <v>200</v>
      </c>
      <c r="R116" s="20"/>
      <c r="S116" s="20"/>
      <c r="T116" s="20"/>
      <c r="U116" s="20">
        <v>200</v>
      </c>
      <c r="V116" s="20"/>
      <c r="W116" s="20"/>
      <c r="X116" s="20"/>
      <c r="Y116" s="20"/>
      <c r="Z116" s="20"/>
      <c r="AA116" s="21"/>
      <c r="AB116" s="20"/>
      <c r="AC116" s="20"/>
      <c r="AD116" s="20"/>
      <c r="AE116" s="20">
        <v>200</v>
      </c>
      <c r="AF116" s="20"/>
      <c r="AG116" s="20"/>
      <c r="AH116" s="20"/>
      <c r="AI116" s="20">
        <v>200</v>
      </c>
      <c r="AJ116" s="20"/>
      <c r="AK116" s="20"/>
      <c r="AL116" s="20">
        <v>200</v>
      </c>
      <c r="AM116" s="20"/>
      <c r="AN116" s="20"/>
      <c r="AO116" s="20"/>
      <c r="AP116" s="22">
        <f>K116+L116+M116+N116+O116+P116+Q116+R116+S116+T116+U116+V116+W116+X116+Y116+Z116+AA116+AB116+AC116+AD116+AE116+AF116+AG116+AH116+AI116+AJ116+AK116+AL116+AM116+AN116+AO116</f>
        <v>1300</v>
      </c>
      <c r="AQ116" s="23">
        <f>D116+I116-AP116</f>
        <v>5500</v>
      </c>
      <c r="AR116" s="24">
        <f>C116*AQ116</f>
        <v>110000</v>
      </c>
    </row>
    <row r="117" spans="1:44" x14ac:dyDescent="0.25">
      <c r="A117" s="14" t="s">
        <v>123</v>
      </c>
      <c r="B117" s="15">
        <v>409</v>
      </c>
      <c r="C117" s="16">
        <v>540</v>
      </c>
      <c r="D117" s="15">
        <v>30</v>
      </c>
      <c r="E117" s="17" t="s">
        <v>1</v>
      </c>
      <c r="F117" s="18" t="s">
        <v>124</v>
      </c>
      <c r="G117" s="18" t="s">
        <v>124</v>
      </c>
      <c r="H117" s="18" t="s">
        <v>124</v>
      </c>
      <c r="I117" s="15"/>
      <c r="J117" s="15">
        <v>409</v>
      </c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  <c r="V117" s="20"/>
      <c r="W117" s="20"/>
      <c r="X117" s="20"/>
      <c r="Y117" s="20"/>
      <c r="Z117" s="20"/>
      <c r="AA117" s="21"/>
      <c r="AB117" s="20"/>
      <c r="AC117" s="20"/>
      <c r="AD117" s="20"/>
      <c r="AE117" s="20"/>
      <c r="AF117" s="20"/>
      <c r="AG117" s="20"/>
      <c r="AH117" s="20"/>
      <c r="AI117" s="20"/>
      <c r="AJ117" s="20"/>
      <c r="AK117" s="20"/>
      <c r="AL117" s="20"/>
      <c r="AM117" s="20"/>
      <c r="AN117" s="20"/>
      <c r="AO117" s="20"/>
      <c r="AP117" s="22">
        <f>K117+L117+M117+N117+O117+P117+Q117+R117+S117+T117+U117+V117+W117+X117+Y117+Z117+AA117+AB117+AC117+AD117+AE117+AF117+AG117+AH117+AI117+AJ117+AK117+AL117+AM117+AN117+AO117</f>
        <v>0</v>
      </c>
      <c r="AQ117" s="23">
        <f>D117+I117-AP117</f>
        <v>30</v>
      </c>
      <c r="AR117" s="24">
        <f>C117*AQ117</f>
        <v>16200</v>
      </c>
    </row>
    <row r="118" spans="1:44" x14ac:dyDescent="0.25">
      <c r="A118" s="27" t="s">
        <v>716</v>
      </c>
      <c r="B118" s="15">
        <v>450</v>
      </c>
      <c r="C118" s="16">
        <v>29.96</v>
      </c>
      <c r="D118" s="15">
        <v>350</v>
      </c>
      <c r="E118" s="17" t="s">
        <v>1</v>
      </c>
      <c r="F118" s="18">
        <v>45182</v>
      </c>
      <c r="G118" s="18">
        <v>45182</v>
      </c>
      <c r="H118" s="18">
        <v>45182</v>
      </c>
      <c r="I118" s="15">
        <v>100</v>
      </c>
      <c r="J118" s="15">
        <v>450</v>
      </c>
      <c r="K118" s="20"/>
      <c r="L118" s="20"/>
      <c r="M118" s="20"/>
      <c r="N118" s="20"/>
      <c r="O118" s="20">
        <v>50</v>
      </c>
      <c r="P118" s="20"/>
      <c r="Q118" s="20"/>
      <c r="R118" s="20"/>
      <c r="S118" s="20"/>
      <c r="T118" s="20"/>
      <c r="U118" s="20"/>
      <c r="V118" s="20"/>
      <c r="W118" s="20"/>
      <c r="X118" s="20"/>
      <c r="Y118" s="20"/>
      <c r="Z118" s="20"/>
      <c r="AA118" s="21"/>
      <c r="AB118" s="20"/>
      <c r="AC118" s="20"/>
      <c r="AD118" s="20"/>
      <c r="AE118" s="20"/>
      <c r="AF118" s="20"/>
      <c r="AG118" s="20"/>
      <c r="AH118" s="20"/>
      <c r="AI118" s="20"/>
      <c r="AJ118" s="20"/>
      <c r="AK118" s="20"/>
      <c r="AL118" s="20"/>
      <c r="AM118" s="20"/>
      <c r="AN118" s="20"/>
      <c r="AO118" s="20"/>
      <c r="AP118" s="22">
        <f>K118+L118+M118+N118+O118+P118+Q118+R118+S118+T118+U118+V118+W118+X118+Y118+Z118+AA118+AB118+AC118+AD118+AE118+AF118+AG118+AH118+AI118+AJ118+AK118+AL118+AM118+AN118+AO118</f>
        <v>50</v>
      </c>
      <c r="AQ118" s="23">
        <f>D118+I118-AP118</f>
        <v>400</v>
      </c>
      <c r="AR118" s="24">
        <f>C118*AQ118</f>
        <v>11984</v>
      </c>
    </row>
    <row r="119" spans="1:44" x14ac:dyDescent="0.25">
      <c r="A119" s="14" t="s">
        <v>133</v>
      </c>
      <c r="B119" s="15">
        <v>9170</v>
      </c>
      <c r="C119" s="16">
        <v>619.91999999999996</v>
      </c>
      <c r="D119" s="15">
        <v>3678</v>
      </c>
      <c r="E119" s="17" t="s">
        <v>109</v>
      </c>
      <c r="F119" s="18">
        <v>45182</v>
      </c>
      <c r="G119" s="18">
        <v>45182</v>
      </c>
      <c r="H119" s="18">
        <v>45182</v>
      </c>
      <c r="I119" s="15">
        <v>1800</v>
      </c>
      <c r="J119" s="15">
        <v>9170</v>
      </c>
      <c r="K119" s="20"/>
      <c r="L119" s="20"/>
      <c r="M119" s="20"/>
      <c r="N119" s="20"/>
      <c r="O119" s="20">
        <v>50</v>
      </c>
      <c r="P119" s="20"/>
      <c r="Q119" s="20">
        <v>30</v>
      </c>
      <c r="R119" s="20"/>
      <c r="S119" s="20"/>
      <c r="T119" s="20"/>
      <c r="U119" s="20">
        <v>50</v>
      </c>
      <c r="V119" s="20"/>
      <c r="W119" s="20"/>
      <c r="X119" s="20">
        <v>30</v>
      </c>
      <c r="Y119" s="20"/>
      <c r="Z119" s="20"/>
      <c r="AA119" s="21"/>
      <c r="AB119" s="20">
        <v>50</v>
      </c>
      <c r="AC119" s="20"/>
      <c r="AD119" s="20"/>
      <c r="AE119" s="20">
        <v>30</v>
      </c>
      <c r="AF119" s="20"/>
      <c r="AG119" s="20"/>
      <c r="AH119" s="20"/>
      <c r="AI119" s="20">
        <v>50</v>
      </c>
      <c r="AJ119" s="20"/>
      <c r="AK119" s="20"/>
      <c r="AL119" s="20">
        <v>40</v>
      </c>
      <c r="AM119" s="20"/>
      <c r="AN119" s="20"/>
      <c r="AO119" s="20"/>
      <c r="AP119" s="22">
        <f>K119+L119+M119+N119+O119+P119+Q119+R119+S119+T119+U119+V119+W119+X119+Y119+Z119+AA119+AB119+AC119+AD119+AE119+AF119+AG119+AH119+AI119+AJ119+AK119+AL119+AM119+AN119+AO119</f>
        <v>330</v>
      </c>
      <c r="AQ119" s="23">
        <f>D119+I119-AP119</f>
        <v>5148</v>
      </c>
      <c r="AR119" s="24">
        <f>C119*AQ119</f>
        <v>3191348.1599999997</v>
      </c>
    </row>
    <row r="120" spans="1:44" x14ac:dyDescent="0.25">
      <c r="A120" s="14" t="s">
        <v>125</v>
      </c>
      <c r="B120" s="15">
        <v>492</v>
      </c>
      <c r="C120" s="16">
        <v>0.54</v>
      </c>
      <c r="D120" s="15">
        <v>960</v>
      </c>
      <c r="E120" s="17" t="s">
        <v>1</v>
      </c>
      <c r="F120" s="18">
        <v>44820</v>
      </c>
      <c r="G120" s="18">
        <v>44820</v>
      </c>
      <c r="H120" s="18">
        <v>44820</v>
      </c>
      <c r="I120" s="15"/>
      <c r="J120" s="15">
        <v>492</v>
      </c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  <c r="V120" s="20"/>
      <c r="W120" s="20"/>
      <c r="X120" s="20"/>
      <c r="Y120" s="20"/>
      <c r="Z120" s="20"/>
      <c r="AA120" s="21"/>
      <c r="AB120" s="20"/>
      <c r="AC120" s="20"/>
      <c r="AD120" s="20"/>
      <c r="AE120" s="20"/>
      <c r="AF120" s="20"/>
      <c r="AG120" s="20"/>
      <c r="AH120" s="20"/>
      <c r="AI120" s="20"/>
      <c r="AJ120" s="20"/>
      <c r="AK120" s="20"/>
      <c r="AL120" s="20"/>
      <c r="AM120" s="20"/>
      <c r="AN120" s="20"/>
      <c r="AO120" s="20"/>
      <c r="AP120" s="22">
        <f>K120+L120+M120+N120+O120+P120+Q120+R120+S120+T120+U120+V120+W120+X120+Y120+Z120+AA120+AB120+AC120+AD120+AE120+AF120+AG120+AH120+AI120+AJ120+AK120+AL120+AM120+AN120+AO120</f>
        <v>0</v>
      </c>
      <c r="AQ120" s="23">
        <f>D120+I120-AP120</f>
        <v>960</v>
      </c>
      <c r="AR120" s="24">
        <f>C120*AQ120</f>
        <v>518.40000000000009</v>
      </c>
    </row>
    <row r="121" spans="1:44" x14ac:dyDescent="0.25">
      <c r="A121" s="14" t="s">
        <v>126</v>
      </c>
      <c r="B121" s="15">
        <v>1435</v>
      </c>
      <c r="C121" s="16">
        <v>0.61</v>
      </c>
      <c r="D121" s="15">
        <v>780</v>
      </c>
      <c r="E121" s="17" t="s">
        <v>1</v>
      </c>
      <c r="F121" s="18">
        <v>45252</v>
      </c>
      <c r="G121" s="18">
        <v>45252</v>
      </c>
      <c r="H121" s="18">
        <v>45252</v>
      </c>
      <c r="I121" s="15"/>
      <c r="J121" s="15">
        <v>1435</v>
      </c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  <c r="V121" s="20"/>
      <c r="W121" s="20"/>
      <c r="X121" s="20"/>
      <c r="Y121" s="20"/>
      <c r="Z121" s="20"/>
      <c r="AA121" s="21"/>
      <c r="AB121" s="20"/>
      <c r="AC121" s="20"/>
      <c r="AD121" s="20"/>
      <c r="AE121" s="20"/>
      <c r="AF121" s="20"/>
      <c r="AG121" s="20"/>
      <c r="AH121" s="20"/>
      <c r="AI121" s="20"/>
      <c r="AJ121" s="20"/>
      <c r="AK121" s="20"/>
      <c r="AL121" s="20"/>
      <c r="AM121" s="20"/>
      <c r="AN121" s="20"/>
      <c r="AO121" s="20"/>
      <c r="AP121" s="22">
        <f>K121+L121+M121+N121+O121+P121+Q121+R121+S121+T121+U121+V121+W121+X121+Y121+Z121+AA121+AB121+AC121+AD121+AE121+AF121+AG121+AH121+AI121+AJ121+AK121+AL121+AM121+AN121+AO121</f>
        <v>0</v>
      </c>
      <c r="AQ121" s="23">
        <f>D121+I121-AP121</f>
        <v>780</v>
      </c>
      <c r="AR121" s="24">
        <f>C121*AQ121</f>
        <v>475.8</v>
      </c>
    </row>
    <row r="122" spans="1:44" x14ac:dyDescent="0.25">
      <c r="A122" s="14" t="s">
        <v>127</v>
      </c>
      <c r="B122" s="15">
        <v>11848</v>
      </c>
      <c r="C122" s="16"/>
      <c r="D122" s="15">
        <v>3000</v>
      </c>
      <c r="E122" s="17"/>
      <c r="F122" s="18"/>
      <c r="G122" s="18"/>
      <c r="H122" s="18"/>
      <c r="I122" s="15"/>
      <c r="J122" s="15">
        <v>11848</v>
      </c>
      <c r="K122" s="20"/>
      <c r="L122" s="20"/>
      <c r="M122" s="20"/>
      <c r="N122" s="20"/>
      <c r="O122" s="20"/>
      <c r="P122" s="20"/>
      <c r="Q122" s="20"/>
      <c r="R122" s="20"/>
      <c r="S122" s="20"/>
      <c r="T122" s="20"/>
      <c r="U122" s="20"/>
      <c r="V122" s="20"/>
      <c r="W122" s="20"/>
      <c r="X122" s="20"/>
      <c r="Y122" s="20"/>
      <c r="Z122" s="20"/>
      <c r="AA122" s="21"/>
      <c r="AB122" s="20"/>
      <c r="AC122" s="20"/>
      <c r="AD122" s="20"/>
      <c r="AE122" s="20"/>
      <c r="AF122" s="20"/>
      <c r="AG122" s="20"/>
      <c r="AH122" s="20"/>
      <c r="AI122" s="20"/>
      <c r="AJ122" s="20"/>
      <c r="AK122" s="20"/>
      <c r="AL122" s="20"/>
      <c r="AM122" s="20"/>
      <c r="AN122" s="20"/>
      <c r="AO122" s="20"/>
      <c r="AP122" s="22">
        <f>K122+L122+M122+N122+O122+P122+Q122+R122+S122+T122+U122+V122+W122+X122+Y122+Z122+AA122+AB122+AC122+AD122+AE122+AF122+AG122+AH122+AI122+AJ122+AK122+AL122+AM122+AN122+AO122</f>
        <v>0</v>
      </c>
      <c r="AQ122" s="23">
        <f>D122+I122-AP122</f>
        <v>3000</v>
      </c>
      <c r="AR122" s="24">
        <f>C122*AQ122</f>
        <v>0</v>
      </c>
    </row>
    <row r="123" spans="1:44" x14ac:dyDescent="0.25">
      <c r="A123" s="14" t="s">
        <v>128</v>
      </c>
      <c r="B123" s="15"/>
      <c r="C123" s="16">
        <v>207</v>
      </c>
      <c r="D123" s="15">
        <v>0</v>
      </c>
      <c r="E123" s="17" t="s">
        <v>129</v>
      </c>
      <c r="F123" s="18">
        <v>44818</v>
      </c>
      <c r="G123" s="18">
        <v>44818</v>
      </c>
      <c r="H123" s="18">
        <v>44818</v>
      </c>
      <c r="I123" s="15"/>
      <c r="J123" s="15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0"/>
      <c r="V123" s="20"/>
      <c r="W123" s="20"/>
      <c r="X123" s="20"/>
      <c r="Y123" s="20"/>
      <c r="Z123" s="20"/>
      <c r="AA123" s="21"/>
      <c r="AB123" s="20"/>
      <c r="AC123" s="20"/>
      <c r="AD123" s="20"/>
      <c r="AE123" s="20"/>
      <c r="AF123" s="20"/>
      <c r="AG123" s="20"/>
      <c r="AH123" s="20"/>
      <c r="AI123" s="20"/>
      <c r="AJ123" s="20"/>
      <c r="AK123" s="20"/>
      <c r="AL123" s="20"/>
      <c r="AM123" s="20"/>
      <c r="AN123" s="20"/>
      <c r="AO123" s="20"/>
      <c r="AP123" s="22">
        <f>K123+L123+M123+N123+O123+P123+Q123+R123+S123+T123+U123+V123+W123+X123+Y123+Z123+AA123+AB123+AC123+AD123+AE123+AF123+AG123+AH123+AI123+AJ123+AK123+AL123+AM123+AN123+AO123</f>
        <v>0</v>
      </c>
      <c r="AQ123" s="23">
        <f>D123+I123-AP123</f>
        <v>0</v>
      </c>
      <c r="AR123" s="24">
        <f>C123*AQ123</f>
        <v>0</v>
      </c>
    </row>
    <row r="124" spans="1:44" x14ac:dyDescent="0.25">
      <c r="A124" s="14" t="s">
        <v>130</v>
      </c>
      <c r="B124" s="15"/>
      <c r="C124" s="16">
        <v>159</v>
      </c>
      <c r="D124" s="15">
        <v>0</v>
      </c>
      <c r="E124" s="17" t="s">
        <v>131</v>
      </c>
      <c r="F124" s="18"/>
      <c r="G124" s="18"/>
      <c r="H124" s="18"/>
      <c r="I124" s="15"/>
      <c r="J124" s="15"/>
      <c r="K124" s="20"/>
      <c r="L124" s="20"/>
      <c r="M124" s="20"/>
      <c r="N124" s="20"/>
      <c r="O124" s="20"/>
      <c r="P124" s="20"/>
      <c r="Q124" s="20"/>
      <c r="R124" s="20"/>
      <c r="S124" s="20"/>
      <c r="T124" s="20"/>
      <c r="U124" s="20"/>
      <c r="V124" s="20"/>
      <c r="W124" s="20"/>
      <c r="X124" s="20"/>
      <c r="Y124" s="20"/>
      <c r="Z124" s="20"/>
      <c r="AA124" s="21"/>
      <c r="AB124" s="20"/>
      <c r="AC124" s="20"/>
      <c r="AD124" s="20"/>
      <c r="AE124" s="20"/>
      <c r="AF124" s="20"/>
      <c r="AG124" s="20"/>
      <c r="AH124" s="20"/>
      <c r="AI124" s="20"/>
      <c r="AJ124" s="20"/>
      <c r="AK124" s="20"/>
      <c r="AL124" s="20"/>
      <c r="AM124" s="20"/>
      <c r="AN124" s="20"/>
      <c r="AO124" s="20"/>
      <c r="AP124" s="22">
        <f>K124+L124+M124+N124+O124+P124+Q124+R124+S124+T124+U124+V124+W124+X124+Y124+Z124+AA124+AB124+AC124+AD124+AE124+AF124+AG124+AH124+AI124+AJ124+AK124+AL124+AM124+AN124+AO124</f>
        <v>0</v>
      </c>
      <c r="AQ124" s="23">
        <f>D124+I124-AP124</f>
        <v>0</v>
      </c>
      <c r="AR124" s="24">
        <f>C124*AQ124</f>
        <v>0</v>
      </c>
    </row>
    <row r="125" spans="1:44" x14ac:dyDescent="0.25">
      <c r="A125" s="14" t="s">
        <v>132</v>
      </c>
      <c r="B125" s="15">
        <v>1755</v>
      </c>
      <c r="C125" s="16">
        <v>35.840000000000003</v>
      </c>
      <c r="D125" s="15">
        <v>2100</v>
      </c>
      <c r="E125" s="17" t="s">
        <v>1</v>
      </c>
      <c r="F125" s="18">
        <v>45182</v>
      </c>
      <c r="G125" s="18">
        <v>45182</v>
      </c>
      <c r="H125" s="18">
        <v>45182</v>
      </c>
      <c r="I125" s="15">
        <v>600</v>
      </c>
      <c r="J125" s="15">
        <v>1755</v>
      </c>
      <c r="K125" s="20"/>
      <c r="L125" s="20"/>
      <c r="M125" s="20"/>
      <c r="N125" s="20"/>
      <c r="O125" s="20">
        <v>300</v>
      </c>
      <c r="P125" s="20"/>
      <c r="Q125" s="20"/>
      <c r="R125" s="20"/>
      <c r="S125" s="20"/>
      <c r="T125" s="20"/>
      <c r="U125" s="20"/>
      <c r="V125" s="20"/>
      <c r="W125" s="20"/>
      <c r="X125" s="20">
        <v>200</v>
      </c>
      <c r="Y125" s="20"/>
      <c r="Z125" s="20"/>
      <c r="AA125" s="21"/>
      <c r="AB125" s="20"/>
      <c r="AC125" s="20"/>
      <c r="AD125" s="20"/>
      <c r="AE125" s="20"/>
      <c r="AF125" s="20"/>
      <c r="AG125" s="20"/>
      <c r="AH125" s="20"/>
      <c r="AI125" s="20">
        <v>200</v>
      </c>
      <c r="AJ125" s="20"/>
      <c r="AK125" s="20"/>
      <c r="AL125" s="20"/>
      <c r="AM125" s="20"/>
      <c r="AN125" s="20"/>
      <c r="AO125" s="20"/>
      <c r="AP125" s="22">
        <f>K125+L125+M125+N125+O125+P125+Q125+R125+S125+T125+U125+V125+W125+X125+Y125+Z125+AA125+AB125+AC125+AD125+AE125+AF125+AG125+AH125+AI125+AJ125+AK125+AL125+AM125+AN125+AO125</f>
        <v>700</v>
      </c>
      <c r="AQ125" s="23">
        <f>D125+I125-AP125</f>
        <v>2000</v>
      </c>
      <c r="AR125" s="24">
        <f>C125*AQ125</f>
        <v>71680</v>
      </c>
    </row>
    <row r="126" spans="1:44" x14ac:dyDescent="0.25">
      <c r="A126" s="14" t="s">
        <v>134</v>
      </c>
      <c r="B126" s="15">
        <v>506</v>
      </c>
      <c r="C126" s="16">
        <v>4.92</v>
      </c>
      <c r="D126" s="15">
        <v>700</v>
      </c>
      <c r="E126" s="17" t="s">
        <v>1</v>
      </c>
      <c r="F126" s="18">
        <v>44697</v>
      </c>
      <c r="G126" s="18">
        <v>44697</v>
      </c>
      <c r="H126" s="18">
        <v>44697</v>
      </c>
      <c r="I126" s="15"/>
      <c r="J126" s="15">
        <v>506</v>
      </c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  <c r="X126" s="20"/>
      <c r="Y126" s="20"/>
      <c r="Z126" s="20"/>
      <c r="AA126" s="21"/>
      <c r="AB126" s="20"/>
      <c r="AC126" s="20"/>
      <c r="AD126" s="20"/>
      <c r="AE126" s="20"/>
      <c r="AF126" s="20"/>
      <c r="AG126" s="20"/>
      <c r="AH126" s="20"/>
      <c r="AI126" s="20"/>
      <c r="AJ126" s="20"/>
      <c r="AK126" s="20"/>
      <c r="AL126" s="20"/>
      <c r="AM126" s="20"/>
      <c r="AN126" s="20"/>
      <c r="AO126" s="20"/>
      <c r="AP126" s="22">
        <f>K126+L126+M126+N126+O126+P126+Q126+R126+S126+T126+U126+V126+W126+X126+Y126+Z126+AA126+AB126+AC126+AD126+AE126+AF126+AG126+AH126+AI126+AJ126+AK126+AL126+AM126+AN126+AO126</f>
        <v>0</v>
      </c>
      <c r="AQ126" s="23">
        <f>D126+I126-AP126</f>
        <v>700</v>
      </c>
      <c r="AR126" s="24">
        <f>C126*AQ126</f>
        <v>3444</v>
      </c>
    </row>
    <row r="127" spans="1:44" x14ac:dyDescent="0.25">
      <c r="A127" s="14" t="s">
        <v>135</v>
      </c>
      <c r="B127" s="15">
        <v>507</v>
      </c>
      <c r="C127" s="16">
        <v>2.2200000000000002</v>
      </c>
      <c r="D127" s="15">
        <v>940</v>
      </c>
      <c r="E127" s="17" t="s">
        <v>1</v>
      </c>
      <c r="F127" s="18">
        <v>44697</v>
      </c>
      <c r="G127" s="18">
        <v>44697</v>
      </c>
      <c r="H127" s="18">
        <v>44697</v>
      </c>
      <c r="I127" s="15"/>
      <c r="J127" s="15">
        <v>507</v>
      </c>
      <c r="K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>
        <v>30</v>
      </c>
      <c r="V127" s="20"/>
      <c r="W127" s="20"/>
      <c r="X127" s="20"/>
      <c r="Y127" s="20"/>
      <c r="Z127" s="20"/>
      <c r="AA127" s="21"/>
      <c r="AB127" s="20"/>
      <c r="AC127" s="20"/>
      <c r="AD127" s="20"/>
      <c r="AE127" s="20"/>
      <c r="AF127" s="20"/>
      <c r="AG127" s="20"/>
      <c r="AH127" s="20"/>
      <c r="AI127" s="20"/>
      <c r="AJ127" s="20"/>
      <c r="AK127" s="20"/>
      <c r="AL127" s="20"/>
      <c r="AM127" s="20"/>
      <c r="AN127" s="20"/>
      <c r="AO127" s="20"/>
      <c r="AP127" s="22">
        <f>K127+L127+M127+N127+O127+P127+Q127+R127+S127+T127+U127+V127+W127+X127+Y127+Z127+AA127+AB127+AC127+AD127+AE127+AF127+AG127+AH127+AI127+AJ127+AK127+AL127+AM127+AN127+AO127</f>
        <v>30</v>
      </c>
      <c r="AQ127" s="23">
        <f>D127+I127-AP127</f>
        <v>910</v>
      </c>
      <c r="AR127" s="24">
        <f>C127*AQ127</f>
        <v>2020.2000000000003</v>
      </c>
    </row>
    <row r="128" spans="1:44" x14ac:dyDescent="0.25">
      <c r="A128" s="14" t="s">
        <v>136</v>
      </c>
      <c r="B128" s="15">
        <v>5400</v>
      </c>
      <c r="C128" s="16"/>
      <c r="D128" s="15">
        <v>510</v>
      </c>
      <c r="E128" s="17"/>
      <c r="F128" s="18"/>
      <c r="G128" s="18"/>
      <c r="H128" s="18"/>
      <c r="I128" s="15"/>
      <c r="J128" s="15">
        <v>5400</v>
      </c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  <c r="V128" s="20"/>
      <c r="W128" s="20"/>
      <c r="X128" s="20"/>
      <c r="Y128" s="20"/>
      <c r="Z128" s="20"/>
      <c r="AA128" s="21"/>
      <c r="AB128" s="20"/>
      <c r="AC128" s="20"/>
      <c r="AD128" s="20"/>
      <c r="AE128" s="20"/>
      <c r="AF128" s="20"/>
      <c r="AG128" s="20"/>
      <c r="AH128" s="20"/>
      <c r="AI128" s="20"/>
      <c r="AJ128" s="20"/>
      <c r="AK128" s="20"/>
      <c r="AL128" s="20"/>
      <c r="AM128" s="20"/>
      <c r="AN128" s="20"/>
      <c r="AO128" s="20"/>
      <c r="AP128" s="22">
        <f>K128+L128+M128+N128+O128+P128+Q128+R128+S128+T128+U128+V128+W128+X128+Y128+Z128+AA128+AB128+AC128+AD128+AE128+AF128+AG128+AH128+AI128+AJ128+AK128+AL128+AM128+AN128+AO128</f>
        <v>0</v>
      </c>
      <c r="AQ128" s="23">
        <f>D128+I128-AP128</f>
        <v>510</v>
      </c>
      <c r="AR128" s="24">
        <f>C128*AQ128</f>
        <v>0</v>
      </c>
    </row>
    <row r="129" spans="1:44" x14ac:dyDescent="0.25">
      <c r="A129" s="14" t="s">
        <v>137</v>
      </c>
      <c r="B129" s="15">
        <v>6484</v>
      </c>
      <c r="C129" s="16"/>
      <c r="D129" s="15">
        <v>550</v>
      </c>
      <c r="E129" s="17"/>
      <c r="F129" s="18"/>
      <c r="G129" s="18"/>
      <c r="H129" s="18"/>
      <c r="I129" s="15"/>
      <c r="J129" s="15">
        <v>6484</v>
      </c>
      <c r="K129" s="20"/>
      <c r="L129" s="20"/>
      <c r="M129" s="20"/>
      <c r="N129" s="20"/>
      <c r="O129" s="20"/>
      <c r="P129" s="20"/>
      <c r="Q129" s="20"/>
      <c r="R129" s="20"/>
      <c r="S129" s="20"/>
      <c r="T129" s="20"/>
      <c r="U129" s="20"/>
      <c r="V129" s="20"/>
      <c r="W129" s="20"/>
      <c r="X129" s="20"/>
      <c r="Y129" s="20"/>
      <c r="Z129" s="20"/>
      <c r="AA129" s="21"/>
      <c r="AB129" s="20"/>
      <c r="AC129" s="20"/>
      <c r="AD129" s="20"/>
      <c r="AE129" s="20"/>
      <c r="AF129" s="20"/>
      <c r="AG129" s="20"/>
      <c r="AH129" s="20"/>
      <c r="AI129" s="20"/>
      <c r="AJ129" s="20"/>
      <c r="AK129" s="20"/>
      <c r="AL129" s="20"/>
      <c r="AM129" s="20"/>
      <c r="AN129" s="20"/>
      <c r="AO129" s="20"/>
      <c r="AP129" s="22">
        <f>K129+L129+M129+N129+O129+P129+Q129+R129+S129+T129+U129+V129+W129+X129+Y129+Z129+AA129+AB129+AC129+AD129+AE129+AF129+AG129+AH129+AI129+AJ129+AK129+AL129+AM129+AN129+AO129</f>
        <v>0</v>
      </c>
      <c r="AQ129" s="23">
        <f>D129+I129-AP129</f>
        <v>550</v>
      </c>
      <c r="AR129" s="24">
        <f>C129*AQ129</f>
        <v>0</v>
      </c>
    </row>
    <row r="130" spans="1:44" x14ac:dyDescent="0.25">
      <c r="A130" s="14" t="s">
        <v>138</v>
      </c>
      <c r="B130" s="15">
        <v>1108</v>
      </c>
      <c r="C130" s="16">
        <v>30</v>
      </c>
      <c r="D130" s="15">
        <v>5350</v>
      </c>
      <c r="E130" s="17" t="s">
        <v>1</v>
      </c>
      <c r="F130" s="18">
        <v>45093</v>
      </c>
      <c r="G130" s="18">
        <v>45093</v>
      </c>
      <c r="H130" s="18">
        <v>45093</v>
      </c>
      <c r="I130" s="19"/>
      <c r="J130" s="15">
        <v>1108</v>
      </c>
      <c r="K130" s="20"/>
      <c r="L130" s="20"/>
      <c r="M130" s="20"/>
      <c r="N130" s="20"/>
      <c r="O130" s="20"/>
      <c r="P130" s="20"/>
      <c r="Q130" s="20"/>
      <c r="R130" s="20"/>
      <c r="S130" s="20"/>
      <c r="T130" s="20"/>
      <c r="U130" s="20"/>
      <c r="V130" s="20"/>
      <c r="W130" s="20"/>
      <c r="X130" s="20">
        <v>100</v>
      </c>
      <c r="Y130" s="20"/>
      <c r="Z130" s="20"/>
      <c r="AA130" s="21"/>
      <c r="AB130" s="20">
        <v>200</v>
      </c>
      <c r="AC130" s="20"/>
      <c r="AD130" s="20"/>
      <c r="AE130" s="20"/>
      <c r="AF130" s="20"/>
      <c r="AG130" s="20"/>
      <c r="AH130" s="20"/>
      <c r="AI130" s="20"/>
      <c r="AJ130" s="20"/>
      <c r="AK130" s="20"/>
      <c r="AL130" s="20"/>
      <c r="AM130" s="20"/>
      <c r="AN130" s="20"/>
      <c r="AO130" s="20"/>
      <c r="AP130" s="22">
        <f>K130+L130+M130+N130+O130+P130+Q130+R130+S130+T130+U130+V130+W130+X130+Y130+Z130+AA130+AB130+AC130+AD130+AE130+AF130+AG130+AH130+AI130+AJ130+AK130+AL130+AM130+AN130+AO130</f>
        <v>300</v>
      </c>
      <c r="AQ130" s="23">
        <f>D130+I130-AP130</f>
        <v>5050</v>
      </c>
      <c r="AR130" s="24">
        <f>C130*AQ130</f>
        <v>151500</v>
      </c>
    </row>
    <row r="131" spans="1:44" x14ac:dyDescent="0.25">
      <c r="A131" s="14" t="s">
        <v>139</v>
      </c>
      <c r="B131" s="15">
        <v>530</v>
      </c>
      <c r="C131" s="16">
        <v>1.34</v>
      </c>
      <c r="D131" s="15">
        <v>0</v>
      </c>
      <c r="E131" s="17" t="s">
        <v>109</v>
      </c>
      <c r="F131" s="18">
        <v>45149</v>
      </c>
      <c r="G131" s="18">
        <v>45149</v>
      </c>
      <c r="H131" s="18">
        <v>45149</v>
      </c>
      <c r="I131" s="15"/>
      <c r="J131" s="15">
        <v>530</v>
      </c>
      <c r="K131" s="20"/>
      <c r="L131" s="20"/>
      <c r="M131" s="20"/>
      <c r="N131" s="20"/>
      <c r="O131" s="20"/>
      <c r="P131" s="20"/>
      <c r="Q131" s="20"/>
      <c r="R131" s="20"/>
      <c r="S131" s="20"/>
      <c r="T131" s="20"/>
      <c r="U131" s="20"/>
      <c r="V131" s="20"/>
      <c r="W131" s="20"/>
      <c r="X131" s="20"/>
      <c r="Y131" s="20"/>
      <c r="Z131" s="20"/>
      <c r="AA131" s="21"/>
      <c r="AB131" s="20"/>
      <c r="AC131" s="20"/>
      <c r="AD131" s="20"/>
      <c r="AE131" s="20"/>
      <c r="AF131" s="20"/>
      <c r="AG131" s="20"/>
      <c r="AH131" s="20"/>
      <c r="AI131" s="20"/>
      <c r="AJ131" s="20"/>
      <c r="AK131" s="20"/>
      <c r="AL131" s="20"/>
      <c r="AM131" s="20"/>
      <c r="AN131" s="20"/>
      <c r="AO131" s="20"/>
      <c r="AP131" s="22">
        <f>K131+L131+M131+N131+O131+P131+Q131+R131+S131+T131+U131+V131+W131+X131+Y131+Z131+AA131+AB131+AC131+AD131+AE131+AF131+AG131+AH131+AI131+AJ131+AK131+AL131+AM131+AN131+AO131</f>
        <v>0</v>
      </c>
      <c r="AQ131" s="23">
        <f>D131+I131-AP131</f>
        <v>0</v>
      </c>
      <c r="AR131" s="24">
        <f>C131*AQ131</f>
        <v>0</v>
      </c>
    </row>
    <row r="132" spans="1:44" x14ac:dyDescent="0.25">
      <c r="A132" s="14" t="s">
        <v>140</v>
      </c>
      <c r="B132" s="15">
        <v>10283</v>
      </c>
      <c r="C132" s="16">
        <v>85.2</v>
      </c>
      <c r="D132" s="15">
        <v>121</v>
      </c>
      <c r="E132" s="17" t="s">
        <v>717</v>
      </c>
      <c r="F132" s="18">
        <v>45182</v>
      </c>
      <c r="G132" s="18">
        <v>45182</v>
      </c>
      <c r="H132" s="18">
        <v>45182</v>
      </c>
      <c r="I132" s="15">
        <v>100</v>
      </c>
      <c r="J132" s="15">
        <v>10283</v>
      </c>
      <c r="K132" s="20"/>
      <c r="L132" s="20"/>
      <c r="M132" s="20"/>
      <c r="N132" s="20"/>
      <c r="O132" s="20">
        <v>10</v>
      </c>
      <c r="P132" s="20"/>
      <c r="Q132" s="20">
        <v>30</v>
      </c>
      <c r="R132" s="20">
        <v>10</v>
      </c>
      <c r="S132" s="20"/>
      <c r="T132" s="20"/>
      <c r="U132" s="20">
        <v>30</v>
      </c>
      <c r="V132" s="20"/>
      <c r="W132" s="20"/>
      <c r="X132" s="20">
        <v>30</v>
      </c>
      <c r="Y132" s="20"/>
      <c r="Z132" s="20"/>
      <c r="AA132" s="21"/>
      <c r="AB132" s="20">
        <v>30</v>
      </c>
      <c r="AC132" s="20"/>
      <c r="AD132" s="20"/>
      <c r="AE132" s="20">
        <v>30</v>
      </c>
      <c r="AF132" s="20"/>
      <c r="AG132" s="20"/>
      <c r="AH132" s="20"/>
      <c r="AI132" s="20">
        <v>15</v>
      </c>
      <c r="AJ132" s="20"/>
      <c r="AK132" s="20"/>
      <c r="AL132" s="20"/>
      <c r="AM132" s="20"/>
      <c r="AN132" s="20"/>
      <c r="AO132" s="20"/>
      <c r="AP132" s="22">
        <f>K132+L132+M132+N132+O132+P132+Q132+R132+S132+T132+U132+V132+W132+X132+Y132+Z132+AA132+AB132+AC132+AD132+AE132+AF132+AG132+AH132+AI132+AJ132+AK132+AL132+AM132+AN132+AO132</f>
        <v>185</v>
      </c>
      <c r="AQ132" s="23">
        <f>D132+I132-AP132</f>
        <v>36</v>
      </c>
      <c r="AR132" s="24">
        <f>C132*AQ132</f>
        <v>3067.2000000000003</v>
      </c>
    </row>
    <row r="133" spans="1:44" x14ac:dyDescent="0.25">
      <c r="A133" s="14" t="s">
        <v>718</v>
      </c>
      <c r="B133" s="15">
        <v>68</v>
      </c>
      <c r="C133" s="16"/>
      <c r="D133" s="15">
        <v>110</v>
      </c>
      <c r="E133" s="17"/>
      <c r="F133" s="18"/>
      <c r="G133" s="18"/>
      <c r="H133" s="18"/>
      <c r="I133" s="15"/>
      <c r="J133" s="15">
        <v>68</v>
      </c>
      <c r="K133" s="20"/>
      <c r="L133" s="20"/>
      <c r="M133" s="20"/>
      <c r="N133" s="20"/>
      <c r="O133" s="20"/>
      <c r="P133" s="20"/>
      <c r="Q133" s="20"/>
      <c r="R133" s="20"/>
      <c r="S133" s="20"/>
      <c r="T133" s="20"/>
      <c r="U133" s="20"/>
      <c r="V133" s="20"/>
      <c r="W133" s="20"/>
      <c r="X133" s="20"/>
      <c r="Y133" s="20"/>
      <c r="Z133" s="20"/>
      <c r="AA133" s="21"/>
      <c r="AB133" s="20"/>
      <c r="AC133" s="20"/>
      <c r="AD133" s="20"/>
      <c r="AE133" s="20"/>
      <c r="AF133" s="20"/>
      <c r="AG133" s="20"/>
      <c r="AH133" s="20"/>
      <c r="AI133" s="20"/>
      <c r="AJ133" s="20"/>
      <c r="AK133" s="20"/>
      <c r="AL133" s="20"/>
      <c r="AM133" s="20"/>
      <c r="AN133" s="20"/>
      <c r="AO133" s="20"/>
      <c r="AP133" s="22">
        <f>K133+L133+M133+N133+O133+P133+Q133+R133+S133+T133+U133+V133+W133+X133+Y133+Z133+AA133+AB133+AC133+AD133+AE133+AF133+AG133+AH133+AI133+AJ133+AK133+AL133+AM133+AN133+AO133</f>
        <v>0</v>
      </c>
      <c r="AQ133" s="23">
        <f>D133+I133-AP133</f>
        <v>110</v>
      </c>
      <c r="AR133" s="24">
        <f>C133*AQ133</f>
        <v>0</v>
      </c>
    </row>
    <row r="134" spans="1:44" x14ac:dyDescent="0.25">
      <c r="A134" s="14" t="s">
        <v>141</v>
      </c>
      <c r="B134" s="15"/>
      <c r="C134" s="16"/>
      <c r="D134" s="15">
        <v>0</v>
      </c>
      <c r="E134" s="17"/>
      <c r="F134" s="18"/>
      <c r="G134" s="18"/>
      <c r="H134" s="18"/>
      <c r="I134" s="15"/>
      <c r="J134" s="15"/>
      <c r="K134" s="20"/>
      <c r="L134" s="20"/>
      <c r="M134" s="20"/>
      <c r="N134" s="20"/>
      <c r="O134" s="20"/>
      <c r="P134" s="20"/>
      <c r="Q134" s="20"/>
      <c r="R134" s="20"/>
      <c r="S134" s="20"/>
      <c r="T134" s="20"/>
      <c r="U134" s="20"/>
      <c r="V134" s="20"/>
      <c r="W134" s="20"/>
      <c r="X134" s="20"/>
      <c r="Y134" s="20"/>
      <c r="Z134" s="20"/>
      <c r="AA134" s="21"/>
      <c r="AB134" s="20"/>
      <c r="AC134" s="20"/>
      <c r="AD134" s="20"/>
      <c r="AE134" s="20"/>
      <c r="AF134" s="20"/>
      <c r="AG134" s="20"/>
      <c r="AH134" s="20"/>
      <c r="AI134" s="20"/>
      <c r="AJ134" s="20"/>
      <c r="AK134" s="20"/>
      <c r="AL134" s="20"/>
      <c r="AM134" s="20"/>
      <c r="AN134" s="20"/>
      <c r="AO134" s="20"/>
      <c r="AP134" s="22">
        <f>K134+L134+M134+N134+O134+P134+Q134+R134+S134+T134+U134+V134+W134+X134+Y134+Z134+AA134+AB134+AC134+AD134+AE134+AF134+AG134+AH134+AI134+AJ134+AK134+AL134+AM134+AN134+AO134</f>
        <v>0</v>
      </c>
      <c r="AQ134" s="23">
        <f>D134+I134-AP134</f>
        <v>0</v>
      </c>
      <c r="AR134" s="24">
        <f>C134*AQ134</f>
        <v>0</v>
      </c>
    </row>
    <row r="135" spans="1:44" x14ac:dyDescent="0.25">
      <c r="A135" s="14" t="s">
        <v>142</v>
      </c>
      <c r="B135" s="15">
        <v>6315</v>
      </c>
      <c r="C135" s="16">
        <v>10.8</v>
      </c>
      <c r="D135" s="15">
        <v>700</v>
      </c>
      <c r="E135" s="17" t="s">
        <v>1</v>
      </c>
      <c r="F135" s="18">
        <v>44790</v>
      </c>
      <c r="G135" s="18">
        <v>44790</v>
      </c>
      <c r="H135" s="18">
        <v>44790</v>
      </c>
      <c r="I135" s="15"/>
      <c r="J135" s="15">
        <v>6315</v>
      </c>
      <c r="K135" s="20"/>
      <c r="L135" s="20"/>
      <c r="M135" s="20"/>
      <c r="N135" s="20"/>
      <c r="O135" s="20"/>
      <c r="P135" s="20"/>
      <c r="Q135" s="20"/>
      <c r="R135" s="20"/>
      <c r="S135" s="20"/>
      <c r="T135" s="20"/>
      <c r="U135" s="20">
        <v>100</v>
      </c>
      <c r="V135" s="20"/>
      <c r="W135" s="20"/>
      <c r="X135" s="20"/>
      <c r="Y135" s="20"/>
      <c r="Z135" s="20"/>
      <c r="AA135" s="21"/>
      <c r="AB135" s="20">
        <v>100</v>
      </c>
      <c r="AC135" s="20"/>
      <c r="AD135" s="20"/>
      <c r="AE135" s="20"/>
      <c r="AF135" s="20"/>
      <c r="AG135" s="20"/>
      <c r="AH135" s="20"/>
      <c r="AI135" s="20"/>
      <c r="AJ135" s="20"/>
      <c r="AK135" s="20"/>
      <c r="AL135" s="20"/>
      <c r="AM135" s="20"/>
      <c r="AN135" s="20"/>
      <c r="AO135" s="20"/>
      <c r="AP135" s="22">
        <f>K135+L135+M135+N135+O135+P135+Q135+R135+S135+T135+U135+V135+W135+X135+Y135+Z135+AA135+AB135+AC135+AD135+AE135+AF135+AG135+AH135+AI135+AJ135+AK135+AL135+AM135+AN135+AO135</f>
        <v>200</v>
      </c>
      <c r="AQ135" s="23">
        <f>D135+I135-AP135</f>
        <v>500</v>
      </c>
      <c r="AR135" s="24">
        <f>C135*AQ135</f>
        <v>5400</v>
      </c>
    </row>
    <row r="136" spans="1:44" x14ac:dyDescent="0.25">
      <c r="A136" s="14" t="s">
        <v>143</v>
      </c>
      <c r="B136" s="15">
        <v>544</v>
      </c>
      <c r="C136" s="16">
        <v>80.400000000000006</v>
      </c>
      <c r="D136" s="15">
        <v>995</v>
      </c>
      <c r="E136" s="17"/>
      <c r="F136" s="18"/>
      <c r="G136" s="18"/>
      <c r="H136" s="18"/>
      <c r="I136" s="15"/>
      <c r="J136" s="15">
        <v>544</v>
      </c>
      <c r="K136" s="20"/>
      <c r="L136" s="20"/>
      <c r="M136" s="20"/>
      <c r="N136" s="20"/>
      <c r="O136" s="20"/>
      <c r="P136" s="20"/>
      <c r="Q136" s="20">
        <v>10</v>
      </c>
      <c r="R136" s="20"/>
      <c r="S136" s="20"/>
      <c r="T136" s="20"/>
      <c r="U136" s="20">
        <v>20</v>
      </c>
      <c r="V136" s="20"/>
      <c r="W136" s="20"/>
      <c r="X136" s="20"/>
      <c r="Y136" s="20"/>
      <c r="Z136" s="20"/>
      <c r="AA136" s="21"/>
      <c r="AB136" s="20"/>
      <c r="AC136" s="20"/>
      <c r="AD136" s="20"/>
      <c r="AE136" s="20"/>
      <c r="AF136" s="20"/>
      <c r="AG136" s="20"/>
      <c r="AH136" s="20"/>
      <c r="AI136" s="20"/>
      <c r="AJ136" s="20"/>
      <c r="AK136" s="20"/>
      <c r="AL136" s="20">
        <v>60</v>
      </c>
      <c r="AM136" s="20"/>
      <c r="AN136" s="20"/>
      <c r="AO136" s="20"/>
      <c r="AP136" s="22">
        <f>K136+L136+M136+N136+O136+P136+Q136+R136+S136+T136+U136+V136+W136+X136+Y136+Z136+AA136+AB136+AC136+AD136+AE136+AF136+AG136+AH136+AI136+AJ136+AK136+AL136+AM136+AN136+AO136</f>
        <v>90</v>
      </c>
      <c r="AQ136" s="23">
        <f>D136+I136-AP136</f>
        <v>905</v>
      </c>
      <c r="AR136" s="24">
        <f>C136*AQ136</f>
        <v>72762</v>
      </c>
    </row>
    <row r="137" spans="1:44" x14ac:dyDescent="0.25">
      <c r="A137" s="14" t="s">
        <v>144</v>
      </c>
      <c r="B137" s="15">
        <v>1784</v>
      </c>
      <c r="C137" s="16">
        <v>720</v>
      </c>
      <c r="D137" s="15">
        <v>1078</v>
      </c>
      <c r="E137" s="17" t="s">
        <v>1</v>
      </c>
      <c r="F137" s="18">
        <v>45093</v>
      </c>
      <c r="G137" s="18">
        <v>45093</v>
      </c>
      <c r="H137" s="18">
        <v>45093</v>
      </c>
      <c r="I137" s="15"/>
      <c r="J137" s="15">
        <v>1784</v>
      </c>
      <c r="K137" s="20"/>
      <c r="L137" s="20"/>
      <c r="M137" s="20"/>
      <c r="N137" s="20"/>
      <c r="O137" s="20">
        <v>20</v>
      </c>
      <c r="P137" s="20"/>
      <c r="Q137" s="20"/>
      <c r="R137" s="20"/>
      <c r="S137" s="20"/>
      <c r="T137" s="20"/>
      <c r="U137" s="20"/>
      <c r="V137" s="20"/>
      <c r="W137" s="20"/>
      <c r="X137" s="20"/>
      <c r="Y137" s="20"/>
      <c r="Z137" s="20"/>
      <c r="AA137" s="21"/>
      <c r="AB137" s="20"/>
      <c r="AC137" s="20"/>
      <c r="AD137" s="20"/>
      <c r="AE137" s="20"/>
      <c r="AF137" s="20"/>
      <c r="AG137" s="20"/>
      <c r="AH137" s="20"/>
      <c r="AI137" s="20"/>
      <c r="AJ137" s="20"/>
      <c r="AK137" s="20"/>
      <c r="AL137" s="20"/>
      <c r="AM137" s="20"/>
      <c r="AN137" s="20"/>
      <c r="AO137" s="20"/>
      <c r="AP137" s="22">
        <f>K137+L137+M137+N137+O137+P137+Q137+R137+S137+T137+U137+V137+W137+X137+Y137+Z137+AA137+AB137+AC137+AD137+AE137+AF137+AG137+AH137+AI137+AJ137+AK137+AL137+AM137+AN137+AO137</f>
        <v>20</v>
      </c>
      <c r="AQ137" s="23">
        <f>D137+I137-AP137</f>
        <v>1058</v>
      </c>
      <c r="AR137" s="24">
        <f>C137*AQ137</f>
        <v>761760</v>
      </c>
    </row>
    <row r="138" spans="1:44" x14ac:dyDescent="0.25">
      <c r="A138" s="14" t="s">
        <v>145</v>
      </c>
      <c r="B138" s="15">
        <v>11616</v>
      </c>
      <c r="C138" s="16"/>
      <c r="D138" s="15">
        <v>140</v>
      </c>
      <c r="E138" s="17" t="s">
        <v>146</v>
      </c>
      <c r="F138" s="18">
        <v>44761</v>
      </c>
      <c r="G138" s="18">
        <v>44761</v>
      </c>
      <c r="H138" s="18">
        <v>44761</v>
      </c>
      <c r="I138" s="15"/>
      <c r="J138" s="15">
        <v>11616</v>
      </c>
      <c r="K138" s="20"/>
      <c r="L138" s="20"/>
      <c r="M138" s="20"/>
      <c r="N138" s="20"/>
      <c r="O138" s="20"/>
      <c r="P138" s="20"/>
      <c r="Q138" s="20"/>
      <c r="R138" s="20"/>
      <c r="S138" s="20"/>
      <c r="T138" s="20"/>
      <c r="U138" s="20">
        <v>20</v>
      </c>
      <c r="V138" s="20"/>
      <c r="W138" s="20"/>
      <c r="X138" s="20"/>
      <c r="Y138" s="20"/>
      <c r="Z138" s="20"/>
      <c r="AA138" s="21"/>
      <c r="AB138" s="20"/>
      <c r="AC138" s="20"/>
      <c r="AD138" s="20"/>
      <c r="AE138" s="20"/>
      <c r="AF138" s="20"/>
      <c r="AG138" s="20"/>
      <c r="AH138" s="20"/>
      <c r="AI138" s="20"/>
      <c r="AJ138" s="20"/>
      <c r="AK138" s="20"/>
      <c r="AL138" s="20"/>
      <c r="AM138" s="20"/>
      <c r="AN138" s="20"/>
      <c r="AO138" s="20"/>
      <c r="AP138" s="22">
        <f>K138+L138+M138+N138+O138+P138+Q138+R138+S138+T138+U138+V138+W138+X138+Y138+Z138+AA138+AB138+AC138+AD138+AE138+AF138+AG138+AH138+AI138+AJ138+AK138+AL138+AM138+AN138+AO138</f>
        <v>20</v>
      </c>
      <c r="AQ138" s="23">
        <f>D138+I138-AP138</f>
        <v>120</v>
      </c>
      <c r="AR138" s="24">
        <f>C138*AQ138</f>
        <v>0</v>
      </c>
    </row>
    <row r="139" spans="1:44" x14ac:dyDescent="0.25">
      <c r="A139" s="14" t="s">
        <v>147</v>
      </c>
      <c r="B139" s="15">
        <v>10713</v>
      </c>
      <c r="C139" s="16"/>
      <c r="D139" s="15">
        <v>0</v>
      </c>
      <c r="E139" s="17"/>
      <c r="F139" s="18"/>
      <c r="G139" s="18"/>
      <c r="H139" s="18"/>
      <c r="I139" s="15"/>
      <c r="J139" s="15">
        <v>10713</v>
      </c>
      <c r="K139" s="20"/>
      <c r="L139" s="20"/>
      <c r="M139" s="20"/>
      <c r="N139" s="20"/>
      <c r="O139" s="20"/>
      <c r="P139" s="20"/>
      <c r="Q139" s="20"/>
      <c r="R139" s="20"/>
      <c r="S139" s="20"/>
      <c r="T139" s="20"/>
      <c r="U139" s="20"/>
      <c r="V139" s="20"/>
      <c r="W139" s="20"/>
      <c r="X139" s="20"/>
      <c r="Y139" s="20"/>
      <c r="Z139" s="20"/>
      <c r="AA139" s="21"/>
      <c r="AB139" s="20"/>
      <c r="AC139" s="20"/>
      <c r="AD139" s="20"/>
      <c r="AE139" s="20"/>
      <c r="AF139" s="20"/>
      <c r="AG139" s="20"/>
      <c r="AH139" s="20"/>
      <c r="AI139" s="20"/>
      <c r="AJ139" s="20"/>
      <c r="AK139" s="20"/>
      <c r="AL139" s="20"/>
      <c r="AM139" s="20"/>
      <c r="AN139" s="20"/>
      <c r="AO139" s="20"/>
      <c r="AP139" s="22">
        <f>K139+L139+M139+N139+O139+P139+Q139+R139+S139+T139+U139+V139+W139+X139+Y139+Z139+AA139+AB139+AC139+AD139+AE139+AF139+AG139+AH139+AI139+AJ139+AK139+AL139+AM139+AN139+AO139</f>
        <v>0</v>
      </c>
      <c r="AQ139" s="23">
        <f>D139+I139-AP139</f>
        <v>0</v>
      </c>
      <c r="AR139" s="24">
        <f>C139*AQ139</f>
        <v>0</v>
      </c>
    </row>
    <row r="140" spans="1:44" x14ac:dyDescent="0.25">
      <c r="A140" s="14" t="s">
        <v>148</v>
      </c>
      <c r="B140" s="15">
        <v>550</v>
      </c>
      <c r="C140" s="16">
        <v>90</v>
      </c>
      <c r="D140" s="15">
        <v>0</v>
      </c>
      <c r="E140" s="17"/>
      <c r="F140" s="18"/>
      <c r="G140" s="18"/>
      <c r="H140" s="18"/>
      <c r="I140" s="15"/>
      <c r="J140" s="15">
        <v>550</v>
      </c>
      <c r="K140" s="20"/>
      <c r="L140" s="20"/>
      <c r="M140" s="20"/>
      <c r="N140" s="20"/>
      <c r="O140" s="20"/>
      <c r="P140" s="20"/>
      <c r="Q140" s="20"/>
      <c r="R140" s="20"/>
      <c r="S140" s="20"/>
      <c r="T140" s="20"/>
      <c r="U140" s="20"/>
      <c r="V140" s="20"/>
      <c r="W140" s="20"/>
      <c r="X140" s="20"/>
      <c r="Y140" s="20"/>
      <c r="Z140" s="20"/>
      <c r="AA140" s="21"/>
      <c r="AB140" s="20"/>
      <c r="AC140" s="20"/>
      <c r="AD140" s="20"/>
      <c r="AE140" s="20"/>
      <c r="AF140" s="20"/>
      <c r="AG140" s="20"/>
      <c r="AH140" s="20"/>
      <c r="AI140" s="20"/>
      <c r="AJ140" s="20"/>
      <c r="AK140" s="20"/>
      <c r="AL140" s="20"/>
      <c r="AM140" s="20"/>
      <c r="AN140" s="20"/>
      <c r="AO140" s="20"/>
      <c r="AP140" s="22">
        <f>K140+L140+M140+N140+O140+P140+Q140+R140+S140+T140+U140+V140+W140+X140+Y140+Z140+AA140+AB140+AC140+AD140+AE140+AF140+AG140+AH140+AI140+AJ140+AK140+AL140+AM140+AN140+AO140</f>
        <v>0</v>
      </c>
      <c r="AQ140" s="23">
        <f>D140+I140-AP140</f>
        <v>0</v>
      </c>
      <c r="AR140" s="24">
        <f>C140*AQ140</f>
        <v>0</v>
      </c>
    </row>
    <row r="141" spans="1:44" x14ac:dyDescent="0.25">
      <c r="A141" s="14" t="s">
        <v>149</v>
      </c>
      <c r="B141" s="15"/>
      <c r="C141" s="16"/>
      <c r="D141" s="15">
        <v>0</v>
      </c>
      <c r="E141" s="17"/>
      <c r="F141" s="18"/>
      <c r="G141" s="18"/>
      <c r="H141" s="18"/>
      <c r="I141" s="15"/>
      <c r="J141" s="15"/>
      <c r="K141" s="20"/>
      <c r="L141" s="20"/>
      <c r="M141" s="20"/>
      <c r="N141" s="20"/>
      <c r="O141" s="20"/>
      <c r="P141" s="20"/>
      <c r="Q141" s="20"/>
      <c r="R141" s="20"/>
      <c r="S141" s="20"/>
      <c r="T141" s="20"/>
      <c r="U141" s="20"/>
      <c r="V141" s="20"/>
      <c r="W141" s="20"/>
      <c r="X141" s="20"/>
      <c r="Y141" s="20"/>
      <c r="Z141" s="20"/>
      <c r="AA141" s="21"/>
      <c r="AB141" s="20"/>
      <c r="AC141" s="20"/>
      <c r="AD141" s="20"/>
      <c r="AE141" s="20"/>
      <c r="AF141" s="20"/>
      <c r="AG141" s="20"/>
      <c r="AH141" s="20"/>
      <c r="AI141" s="20"/>
      <c r="AJ141" s="20"/>
      <c r="AK141" s="20"/>
      <c r="AL141" s="20"/>
      <c r="AM141" s="20"/>
      <c r="AN141" s="20"/>
      <c r="AO141" s="20"/>
      <c r="AP141" s="22">
        <f>K141+L141+M141+N141+O141+P141+Q141+R141+S141+T141+U141+V141+W141+X141+Y141+Z141+AA141+AB141+AC141+AD141+AE141+AF141+AG141+AH141+AI141+AJ141+AK141+AL141+AM141+AN141+AO141</f>
        <v>0</v>
      </c>
      <c r="AQ141" s="23">
        <f>D141+I141-AP141</f>
        <v>0</v>
      </c>
      <c r="AR141" s="24">
        <f>C141*AQ141</f>
        <v>0</v>
      </c>
    </row>
    <row r="142" spans="1:44" x14ac:dyDescent="0.25">
      <c r="A142" s="14" t="s">
        <v>150</v>
      </c>
      <c r="B142" s="15">
        <v>551</v>
      </c>
      <c r="C142" s="16">
        <v>7.69</v>
      </c>
      <c r="D142" s="15">
        <v>11300</v>
      </c>
      <c r="E142" s="17" t="s">
        <v>719</v>
      </c>
      <c r="F142" s="18">
        <v>45163</v>
      </c>
      <c r="G142" s="18">
        <v>45163</v>
      </c>
      <c r="H142" s="18">
        <v>45163</v>
      </c>
      <c r="I142" s="15"/>
      <c r="J142" s="15">
        <v>551</v>
      </c>
      <c r="K142" s="20"/>
      <c r="L142" s="20"/>
      <c r="M142" s="20"/>
      <c r="N142" s="20"/>
      <c r="O142" s="20">
        <v>300</v>
      </c>
      <c r="P142" s="20"/>
      <c r="Q142" s="20">
        <v>300</v>
      </c>
      <c r="R142" s="20"/>
      <c r="S142" s="20"/>
      <c r="T142" s="20"/>
      <c r="U142" s="20">
        <v>300</v>
      </c>
      <c r="V142" s="20"/>
      <c r="W142" s="20"/>
      <c r="X142" s="20"/>
      <c r="Y142" s="20"/>
      <c r="Z142" s="20"/>
      <c r="AA142" s="21"/>
      <c r="AB142" s="20">
        <v>300</v>
      </c>
      <c r="AC142" s="20"/>
      <c r="AD142" s="20"/>
      <c r="AE142" s="20">
        <v>200</v>
      </c>
      <c r="AF142" s="20"/>
      <c r="AG142" s="20"/>
      <c r="AH142" s="20"/>
      <c r="AI142" s="20">
        <v>200</v>
      </c>
      <c r="AJ142" s="20"/>
      <c r="AK142" s="20"/>
      <c r="AL142" s="20">
        <v>40</v>
      </c>
      <c r="AM142" s="20"/>
      <c r="AN142" s="20"/>
      <c r="AO142" s="20"/>
      <c r="AP142" s="22">
        <f>K142+L142+M142+N142+O142+P142+Q142+R142+S142+T142+U142+V142+W142+X142+Y142+Z142+AA142+AB142+AC142+AD142+AE142+AF142+AG142+AH142+AI142+AJ142+AK142+AL142+AM142+AN142+AO142</f>
        <v>1640</v>
      </c>
      <c r="AQ142" s="23">
        <f>D142+I142-AP142</f>
        <v>9660</v>
      </c>
      <c r="AR142" s="24">
        <f>C142*AQ142</f>
        <v>74285.400000000009</v>
      </c>
    </row>
    <row r="143" spans="1:44" x14ac:dyDescent="0.25">
      <c r="A143" s="14" t="s">
        <v>151</v>
      </c>
      <c r="B143" s="15">
        <v>1574</v>
      </c>
      <c r="C143" s="16">
        <v>0.72</v>
      </c>
      <c r="D143" s="15">
        <v>2600</v>
      </c>
      <c r="E143" s="17" t="s">
        <v>1</v>
      </c>
      <c r="F143" s="18">
        <v>45093</v>
      </c>
      <c r="G143" s="18">
        <v>45093</v>
      </c>
      <c r="H143" s="18">
        <v>45093</v>
      </c>
      <c r="I143" s="15"/>
      <c r="J143" s="15">
        <v>1574</v>
      </c>
      <c r="K143" s="20"/>
      <c r="L143" s="20"/>
      <c r="M143" s="20"/>
      <c r="N143" s="20"/>
      <c r="O143" s="20"/>
      <c r="P143" s="20"/>
      <c r="Q143" s="20"/>
      <c r="R143" s="20"/>
      <c r="S143" s="20"/>
      <c r="T143" s="20"/>
      <c r="U143" s="20"/>
      <c r="V143" s="20"/>
      <c r="W143" s="20"/>
      <c r="X143" s="20"/>
      <c r="Y143" s="20"/>
      <c r="Z143" s="20"/>
      <c r="AA143" s="21"/>
      <c r="AB143" s="20"/>
      <c r="AC143" s="20"/>
      <c r="AD143" s="20"/>
      <c r="AE143" s="20"/>
      <c r="AF143" s="20"/>
      <c r="AG143" s="20"/>
      <c r="AH143" s="20"/>
      <c r="AI143" s="20"/>
      <c r="AJ143" s="20"/>
      <c r="AK143" s="20"/>
      <c r="AL143" s="20"/>
      <c r="AM143" s="20"/>
      <c r="AN143" s="20"/>
      <c r="AO143" s="20"/>
      <c r="AP143" s="22">
        <f>K143+L143+M143+N143+O143+P143+Q143+R143+S143+T143+U143+V143+W143+X143+Y143+Z143+AA143+AB143+AC143+AD143+AE143+AF143+AG143+AH143+AI143+AJ143+AK143+AL143+AM143+AN143+AO143</f>
        <v>0</v>
      </c>
      <c r="AQ143" s="23">
        <f>D143+I143-AP143</f>
        <v>2600</v>
      </c>
      <c r="AR143" s="24">
        <f>C143*AQ143</f>
        <v>1872</v>
      </c>
    </row>
    <row r="144" spans="1:44" x14ac:dyDescent="0.25">
      <c r="A144" s="14" t="s">
        <v>152</v>
      </c>
      <c r="B144" s="15">
        <v>9730</v>
      </c>
      <c r="C144" s="16">
        <v>15.3</v>
      </c>
      <c r="D144" s="15">
        <v>2200</v>
      </c>
      <c r="E144" s="17" t="s">
        <v>1</v>
      </c>
      <c r="F144" s="18">
        <v>45182</v>
      </c>
      <c r="G144" s="18">
        <v>45182</v>
      </c>
      <c r="H144" s="18">
        <v>45182</v>
      </c>
      <c r="I144" s="15">
        <v>1000</v>
      </c>
      <c r="J144" s="15">
        <v>9730</v>
      </c>
      <c r="K144" s="20"/>
      <c r="L144" s="20"/>
      <c r="M144" s="20"/>
      <c r="N144" s="20"/>
      <c r="O144" s="20"/>
      <c r="P144" s="20"/>
      <c r="Q144" s="20"/>
      <c r="R144" s="20"/>
      <c r="S144" s="20"/>
      <c r="T144" s="20"/>
      <c r="U144" s="20">
        <v>200</v>
      </c>
      <c r="V144" s="20"/>
      <c r="W144" s="20"/>
      <c r="X144" s="20"/>
      <c r="Y144" s="20"/>
      <c r="Z144" s="20"/>
      <c r="AA144" s="21"/>
      <c r="AB144" s="20"/>
      <c r="AC144" s="20"/>
      <c r="AD144" s="20"/>
      <c r="AE144" s="20"/>
      <c r="AF144" s="20"/>
      <c r="AG144" s="20"/>
      <c r="AH144" s="20"/>
      <c r="AI144" s="20"/>
      <c r="AJ144" s="20"/>
      <c r="AK144" s="20"/>
      <c r="AL144" s="20"/>
      <c r="AM144" s="20"/>
      <c r="AN144" s="20"/>
      <c r="AO144" s="20"/>
      <c r="AP144" s="22">
        <f>K144+L144+M144+N144+O144+P144+Q144+R144+S144+T144+U144+V144+W144+X144+Y144+Z144+AA144+AB144+AC144+AD144+AE144+AF144+AG144+AH144+AI144+AJ144+AK144+AL144+AM144+AN144+AO144</f>
        <v>200</v>
      </c>
      <c r="AQ144" s="23">
        <f>D144+I144-AP144</f>
        <v>3000</v>
      </c>
      <c r="AR144" s="24">
        <f>C144*AQ144</f>
        <v>45900</v>
      </c>
    </row>
    <row r="145" spans="1:44" x14ac:dyDescent="0.25">
      <c r="A145" s="14" t="s">
        <v>153</v>
      </c>
      <c r="B145" s="15">
        <v>1175</v>
      </c>
      <c r="C145" s="16">
        <v>2.63</v>
      </c>
      <c r="D145" s="15">
        <v>2300</v>
      </c>
      <c r="E145" s="17" t="s">
        <v>1</v>
      </c>
      <c r="F145" s="18">
        <v>45058</v>
      </c>
      <c r="G145" s="18">
        <v>45058</v>
      </c>
      <c r="H145" s="18">
        <v>45058</v>
      </c>
      <c r="I145" s="19"/>
      <c r="J145" s="15">
        <v>1175</v>
      </c>
      <c r="K145" s="20"/>
      <c r="L145" s="20"/>
      <c r="M145" s="20"/>
      <c r="N145" s="20"/>
      <c r="O145" s="20"/>
      <c r="P145" s="20"/>
      <c r="Q145" s="20"/>
      <c r="R145" s="20"/>
      <c r="S145" s="20"/>
      <c r="T145" s="20"/>
      <c r="U145" s="20"/>
      <c r="V145" s="20"/>
      <c r="W145" s="20"/>
      <c r="X145" s="20"/>
      <c r="Y145" s="20"/>
      <c r="Z145" s="20"/>
      <c r="AA145" s="21"/>
      <c r="AB145" s="20"/>
      <c r="AC145" s="20"/>
      <c r="AD145" s="20"/>
      <c r="AE145" s="20"/>
      <c r="AF145" s="20"/>
      <c r="AG145" s="20"/>
      <c r="AH145" s="20"/>
      <c r="AI145" s="20"/>
      <c r="AJ145" s="20"/>
      <c r="AK145" s="20"/>
      <c r="AL145" s="20"/>
      <c r="AM145" s="20"/>
      <c r="AN145" s="20"/>
      <c r="AO145" s="20"/>
      <c r="AP145" s="22">
        <f>K145+L145+M145+N145+O145+P145+Q145+R145+S145+T145+U145+V145+W145+X145+Y145+Z145+AA145+AB145+AC145+AD145+AE145+AF145+AG145+AH145+AI145+AJ145+AK145+AL145+AM145+AN145+AO145</f>
        <v>0</v>
      </c>
      <c r="AQ145" s="23">
        <f>D145+I145-AP145</f>
        <v>2300</v>
      </c>
      <c r="AR145" s="24">
        <f>C145*AQ145</f>
        <v>6049</v>
      </c>
    </row>
    <row r="146" spans="1:44" x14ac:dyDescent="0.25">
      <c r="A146" s="14" t="s">
        <v>154</v>
      </c>
      <c r="B146" s="15">
        <v>560</v>
      </c>
      <c r="C146" s="16">
        <v>7.23</v>
      </c>
      <c r="D146" s="15">
        <v>1837</v>
      </c>
      <c r="E146" s="17" t="s">
        <v>155</v>
      </c>
      <c r="F146" s="18">
        <v>45016</v>
      </c>
      <c r="G146" s="18">
        <v>45016</v>
      </c>
      <c r="H146" s="18">
        <v>45016</v>
      </c>
      <c r="I146" s="15"/>
      <c r="J146" s="15">
        <v>560</v>
      </c>
      <c r="K146" s="20"/>
      <c r="L146" s="20"/>
      <c r="M146" s="20"/>
      <c r="N146" s="20"/>
      <c r="O146" s="20"/>
      <c r="P146" s="20"/>
      <c r="Q146" s="20">
        <v>200</v>
      </c>
      <c r="R146" s="20"/>
      <c r="S146" s="20"/>
      <c r="T146" s="20"/>
      <c r="U146" s="20"/>
      <c r="V146" s="20"/>
      <c r="W146" s="20"/>
      <c r="X146" s="20"/>
      <c r="Y146" s="20"/>
      <c r="Z146" s="20"/>
      <c r="AA146" s="21"/>
      <c r="AB146" s="20">
        <v>200</v>
      </c>
      <c r="AC146" s="20"/>
      <c r="AD146" s="20"/>
      <c r="AE146" s="20"/>
      <c r="AF146" s="20"/>
      <c r="AG146" s="20"/>
      <c r="AH146" s="20"/>
      <c r="AI146" s="20"/>
      <c r="AJ146" s="20"/>
      <c r="AK146" s="20"/>
      <c r="AL146" s="20"/>
      <c r="AM146" s="20"/>
      <c r="AN146" s="20"/>
      <c r="AO146" s="20"/>
      <c r="AP146" s="22">
        <f>K146+L146+M146+N146+O146+P146+Q146+R146+S146+T146+U146+V146+W146+X146+Y146+Z146+AA146+AB146+AC146+AD146+AE146+AF146+AG146+AH146+AI146+AJ146+AK146+AL146+AM146+AN146+AO146</f>
        <v>400</v>
      </c>
      <c r="AQ146" s="23">
        <f>D146+I146-AP146</f>
        <v>1437</v>
      </c>
      <c r="AR146" s="24">
        <f>C146*AQ146</f>
        <v>10389.51</v>
      </c>
    </row>
    <row r="147" spans="1:44" x14ac:dyDescent="0.25">
      <c r="A147" s="14" t="s">
        <v>156</v>
      </c>
      <c r="B147" s="15"/>
      <c r="C147" s="16"/>
      <c r="D147" s="15">
        <v>384</v>
      </c>
      <c r="E147" s="17"/>
      <c r="F147" s="18"/>
      <c r="G147" s="18"/>
      <c r="H147" s="18"/>
      <c r="I147" s="15"/>
      <c r="J147" s="15"/>
      <c r="K147" s="20"/>
      <c r="L147" s="20"/>
      <c r="M147" s="20"/>
      <c r="N147" s="20"/>
      <c r="O147" s="20"/>
      <c r="P147" s="20"/>
      <c r="Q147" s="20"/>
      <c r="R147" s="20"/>
      <c r="S147" s="20"/>
      <c r="T147" s="20"/>
      <c r="U147" s="20"/>
      <c r="V147" s="20"/>
      <c r="W147" s="20"/>
      <c r="X147" s="20"/>
      <c r="Y147" s="20"/>
      <c r="Z147" s="20"/>
      <c r="AA147" s="21"/>
      <c r="AB147" s="20"/>
      <c r="AC147" s="20"/>
      <c r="AD147" s="20"/>
      <c r="AE147" s="20"/>
      <c r="AF147" s="20"/>
      <c r="AG147" s="20"/>
      <c r="AH147" s="20"/>
      <c r="AI147" s="20"/>
      <c r="AJ147" s="20"/>
      <c r="AK147" s="20"/>
      <c r="AL147" s="20"/>
      <c r="AM147" s="20"/>
      <c r="AN147" s="20"/>
      <c r="AO147" s="20"/>
      <c r="AP147" s="22">
        <f>K147+L147+M147+N147+O147+P147+Q147+R147+S147+T147+U147+V147+W147+X147+Y147+Z147+AA147+AB147+AC147+AD147+AE147+AF147+AG147+AH147+AI147+AJ147+AK147+AL147+AM147+AN147+AO147</f>
        <v>0</v>
      </c>
      <c r="AQ147" s="23">
        <f>D147+I147-AP147</f>
        <v>384</v>
      </c>
      <c r="AR147" s="24">
        <f>C147*AQ147</f>
        <v>0</v>
      </c>
    </row>
    <row r="148" spans="1:44" x14ac:dyDescent="0.25">
      <c r="A148" s="14" t="s">
        <v>157</v>
      </c>
      <c r="B148" s="15"/>
      <c r="C148" s="16">
        <v>0.17</v>
      </c>
      <c r="D148" s="15">
        <v>1100</v>
      </c>
      <c r="E148" s="17" t="s">
        <v>1</v>
      </c>
      <c r="F148" s="18"/>
      <c r="G148" s="18"/>
      <c r="H148" s="18"/>
      <c r="I148" s="15"/>
      <c r="J148" s="15"/>
      <c r="K148" s="20"/>
      <c r="L148" s="20"/>
      <c r="M148" s="20"/>
      <c r="N148" s="20"/>
      <c r="O148" s="20"/>
      <c r="P148" s="20"/>
      <c r="Q148" s="20"/>
      <c r="R148" s="20"/>
      <c r="S148" s="20"/>
      <c r="T148" s="20"/>
      <c r="U148" s="20"/>
      <c r="V148" s="20"/>
      <c r="W148" s="20"/>
      <c r="X148" s="20"/>
      <c r="Y148" s="20"/>
      <c r="Z148" s="20"/>
      <c r="AA148" s="21"/>
      <c r="AB148" s="20"/>
      <c r="AC148" s="20"/>
      <c r="AD148" s="20"/>
      <c r="AE148" s="20"/>
      <c r="AF148" s="20"/>
      <c r="AG148" s="20"/>
      <c r="AH148" s="20"/>
      <c r="AI148" s="20"/>
      <c r="AJ148" s="20"/>
      <c r="AK148" s="20"/>
      <c r="AL148" s="20"/>
      <c r="AM148" s="20"/>
      <c r="AN148" s="20"/>
      <c r="AO148" s="20"/>
      <c r="AP148" s="22">
        <f>K148+L148+M148+N148+O148+P148+Q148+R148+S148+T148+U148+V148+W148+X148+Y148+Z148+AA148+AB148+AC148+AD148+AE148+AF148+AG148+AH148+AI148+AJ148+AK148+AL148+AM148+AN148+AO148</f>
        <v>0</v>
      </c>
      <c r="AQ148" s="23">
        <f>D148+I148-AP148</f>
        <v>1100</v>
      </c>
      <c r="AR148" s="24">
        <f>C148*AQ148</f>
        <v>187</v>
      </c>
    </row>
    <row r="149" spans="1:44" x14ac:dyDescent="0.25">
      <c r="A149" s="14" t="s">
        <v>158</v>
      </c>
      <c r="B149" s="15">
        <v>1880</v>
      </c>
      <c r="C149" s="16">
        <v>35.880000000000003</v>
      </c>
      <c r="D149" s="15">
        <v>500</v>
      </c>
      <c r="E149" s="17" t="s">
        <v>159</v>
      </c>
      <c r="F149" s="18">
        <v>45182</v>
      </c>
      <c r="G149" s="18">
        <v>45182</v>
      </c>
      <c r="H149" s="18">
        <v>45182</v>
      </c>
      <c r="I149" s="15">
        <v>300</v>
      </c>
      <c r="J149" s="15">
        <v>1880</v>
      </c>
      <c r="K149" s="20"/>
      <c r="L149" s="20"/>
      <c r="M149" s="20"/>
      <c r="N149" s="20"/>
      <c r="O149" s="20"/>
      <c r="P149" s="20"/>
      <c r="Q149" s="20">
        <v>200</v>
      </c>
      <c r="R149" s="20"/>
      <c r="S149" s="20"/>
      <c r="T149" s="20"/>
      <c r="U149" s="20"/>
      <c r="V149" s="20"/>
      <c r="W149" s="20"/>
      <c r="X149" s="20"/>
      <c r="Y149" s="20"/>
      <c r="Z149" s="20"/>
      <c r="AA149" s="21"/>
      <c r="AB149" s="20">
        <v>100</v>
      </c>
      <c r="AC149" s="20"/>
      <c r="AD149" s="20"/>
      <c r="AE149" s="20">
        <v>100</v>
      </c>
      <c r="AF149" s="20"/>
      <c r="AG149" s="20"/>
      <c r="AH149" s="20"/>
      <c r="AI149" s="20"/>
      <c r="AJ149" s="20"/>
      <c r="AK149" s="20"/>
      <c r="AL149" s="20"/>
      <c r="AM149" s="20"/>
      <c r="AN149" s="20"/>
      <c r="AO149" s="20"/>
      <c r="AP149" s="22">
        <f>K149+L149+M149+N149+O149+P149+Q149+R149+S149+T149+U149+V149+W149+X149+Y149+Z149+AA149+AB149+AC149+AD149+AE149+AF149+AG149+AH149+AI149+AJ149+AK149+AL149+AM149+AN149+AO149</f>
        <v>400</v>
      </c>
      <c r="AQ149" s="23">
        <f>D149+I149-AP149</f>
        <v>400</v>
      </c>
      <c r="AR149" s="24">
        <f>C149*AQ149</f>
        <v>14352.000000000002</v>
      </c>
    </row>
    <row r="150" spans="1:44" x14ac:dyDescent="0.25">
      <c r="A150" s="14" t="s">
        <v>160</v>
      </c>
      <c r="B150" s="15">
        <v>7739</v>
      </c>
      <c r="C150" s="16"/>
      <c r="D150" s="15">
        <v>0</v>
      </c>
      <c r="E150" s="17"/>
      <c r="F150" s="18"/>
      <c r="G150" s="18"/>
      <c r="H150" s="18"/>
      <c r="I150" s="15"/>
      <c r="J150" s="15">
        <v>7739</v>
      </c>
      <c r="K150" s="20"/>
      <c r="L150" s="20"/>
      <c r="M150" s="20"/>
      <c r="N150" s="20"/>
      <c r="O150" s="20"/>
      <c r="P150" s="20"/>
      <c r="Q150" s="20"/>
      <c r="R150" s="20"/>
      <c r="S150" s="20"/>
      <c r="T150" s="20"/>
      <c r="U150" s="20"/>
      <c r="V150" s="20"/>
      <c r="W150" s="20"/>
      <c r="X150" s="20"/>
      <c r="Y150" s="20"/>
      <c r="Z150" s="20"/>
      <c r="AA150" s="21"/>
      <c r="AB150" s="20"/>
      <c r="AC150" s="20"/>
      <c r="AD150" s="20"/>
      <c r="AE150" s="20"/>
      <c r="AF150" s="20"/>
      <c r="AG150" s="20"/>
      <c r="AH150" s="20"/>
      <c r="AI150" s="20"/>
      <c r="AJ150" s="20"/>
      <c r="AK150" s="20"/>
      <c r="AL150" s="20"/>
      <c r="AM150" s="20"/>
      <c r="AN150" s="20"/>
      <c r="AO150" s="20"/>
      <c r="AP150" s="22">
        <f>K150+L150+M150+N150+O150+P150+Q150+R150+S150+T150+U150+V150+W150+X150+Y150+Z150+AA150+AB150+AC150+AD150+AE150+AF150+AG150+AH150+AI150+AJ150+AK150+AL150+AM150+AN150+AO150</f>
        <v>0</v>
      </c>
      <c r="AQ150" s="23">
        <f>D150+I150-AP150</f>
        <v>0</v>
      </c>
      <c r="AR150" s="24">
        <f>C150*AQ150</f>
        <v>0</v>
      </c>
    </row>
    <row r="151" spans="1:44" x14ac:dyDescent="0.25">
      <c r="A151" s="14" t="s">
        <v>161</v>
      </c>
      <c r="B151" s="15">
        <v>10289</v>
      </c>
      <c r="C151" s="16">
        <v>43.66</v>
      </c>
      <c r="D151" s="15">
        <v>1200</v>
      </c>
      <c r="E151" s="17" t="s">
        <v>162</v>
      </c>
      <c r="F151" s="18">
        <v>45093</v>
      </c>
      <c r="G151" s="18">
        <v>45093</v>
      </c>
      <c r="H151" s="18">
        <v>45093</v>
      </c>
      <c r="I151" s="15"/>
      <c r="J151" s="15">
        <v>10289</v>
      </c>
      <c r="K151" s="20"/>
      <c r="L151" s="20"/>
      <c r="M151" s="20"/>
      <c r="N151" s="20"/>
      <c r="O151" s="20">
        <v>100</v>
      </c>
      <c r="P151" s="20"/>
      <c r="Q151" s="20">
        <v>200</v>
      </c>
      <c r="R151" s="20"/>
      <c r="S151" s="20"/>
      <c r="T151" s="20"/>
      <c r="U151" s="20"/>
      <c r="V151" s="20"/>
      <c r="W151" s="20"/>
      <c r="X151" s="20"/>
      <c r="Y151" s="20"/>
      <c r="Z151" s="20"/>
      <c r="AA151" s="21"/>
      <c r="AB151" s="20"/>
      <c r="AC151" s="20"/>
      <c r="AD151" s="20"/>
      <c r="AE151" s="20"/>
      <c r="AF151" s="20"/>
      <c r="AG151" s="20"/>
      <c r="AH151" s="20"/>
      <c r="AI151" s="20"/>
      <c r="AJ151" s="20"/>
      <c r="AK151" s="20"/>
      <c r="AL151" s="20"/>
      <c r="AM151" s="20"/>
      <c r="AN151" s="20"/>
      <c r="AO151" s="20"/>
      <c r="AP151" s="22">
        <f>K151+L151+M151+N151+O151+P151+Q151+R151+S151+T151+U151+V151+W151+X151+Y151+Z151+AA151+AB151+AC151+AD151+AE151+AF151+AG151+AH151+AI151+AJ151+AK151+AL151+AM151+AN151+AO151</f>
        <v>300</v>
      </c>
      <c r="AQ151" s="23">
        <f>D151+I151-AP151</f>
        <v>900</v>
      </c>
      <c r="AR151" s="24">
        <f>C151*AQ151</f>
        <v>39294</v>
      </c>
    </row>
    <row r="152" spans="1:44" x14ac:dyDescent="0.25">
      <c r="A152" s="14" t="s">
        <v>163</v>
      </c>
      <c r="B152" s="15">
        <v>7835</v>
      </c>
      <c r="C152" s="16"/>
      <c r="D152" s="15">
        <v>1132</v>
      </c>
      <c r="E152" s="17"/>
      <c r="F152" s="18"/>
      <c r="G152" s="18"/>
      <c r="H152" s="18"/>
      <c r="I152" s="15"/>
      <c r="J152" s="15">
        <v>7835</v>
      </c>
      <c r="K152" s="20"/>
      <c r="L152" s="20"/>
      <c r="M152" s="20"/>
      <c r="N152" s="20"/>
      <c r="O152" s="20"/>
      <c r="P152" s="20"/>
      <c r="Q152" s="20"/>
      <c r="R152" s="20"/>
      <c r="S152" s="20"/>
      <c r="T152" s="20"/>
      <c r="U152" s="20"/>
      <c r="V152" s="20"/>
      <c r="W152" s="20"/>
      <c r="X152" s="20"/>
      <c r="Y152" s="20"/>
      <c r="Z152" s="20"/>
      <c r="AA152" s="21"/>
      <c r="AB152" s="20"/>
      <c r="AC152" s="20"/>
      <c r="AD152" s="20"/>
      <c r="AE152" s="20"/>
      <c r="AF152" s="20"/>
      <c r="AG152" s="20"/>
      <c r="AH152" s="20"/>
      <c r="AI152" s="20"/>
      <c r="AJ152" s="20"/>
      <c r="AK152" s="20"/>
      <c r="AL152" s="20"/>
      <c r="AM152" s="20"/>
      <c r="AN152" s="20"/>
      <c r="AO152" s="20"/>
      <c r="AP152" s="22">
        <f>K152+L152+M152+N152+O152+P152+Q152+R152+S152+T152+U152+V152+W152+X152+Y152+Z152+AA152+AB152+AC152+AD152+AE152+AF152+AG152+AH152+AI152+AJ152+AK152+AL152+AM152+AN152+AO152</f>
        <v>0</v>
      </c>
      <c r="AQ152" s="23">
        <f>D152+I152-AP152</f>
        <v>1132</v>
      </c>
      <c r="AR152" s="24">
        <f>C152*AQ152</f>
        <v>0</v>
      </c>
    </row>
    <row r="153" spans="1:44" x14ac:dyDescent="0.25">
      <c r="A153" s="14" t="s">
        <v>720</v>
      </c>
      <c r="B153" s="15"/>
      <c r="C153" s="16"/>
      <c r="D153" s="15">
        <v>0</v>
      </c>
      <c r="E153" s="17"/>
      <c r="F153" s="18"/>
      <c r="G153" s="18"/>
      <c r="H153" s="18"/>
      <c r="I153" s="15"/>
      <c r="J153" s="15"/>
      <c r="K153" s="20"/>
      <c r="L153" s="20"/>
      <c r="M153" s="20"/>
      <c r="N153" s="20"/>
      <c r="O153" s="20"/>
      <c r="P153" s="20"/>
      <c r="Q153" s="20"/>
      <c r="R153" s="20"/>
      <c r="S153" s="20"/>
      <c r="T153" s="20"/>
      <c r="U153" s="20"/>
      <c r="V153" s="20"/>
      <c r="W153" s="20"/>
      <c r="X153" s="20"/>
      <c r="Y153" s="20"/>
      <c r="Z153" s="20"/>
      <c r="AA153" s="21"/>
      <c r="AB153" s="20"/>
      <c r="AC153" s="20"/>
      <c r="AD153" s="20"/>
      <c r="AE153" s="20"/>
      <c r="AF153" s="20"/>
      <c r="AG153" s="20"/>
      <c r="AH153" s="20"/>
      <c r="AI153" s="20"/>
      <c r="AJ153" s="20"/>
      <c r="AK153" s="20"/>
      <c r="AL153" s="20"/>
      <c r="AM153" s="20"/>
      <c r="AN153" s="20"/>
      <c r="AO153" s="20"/>
      <c r="AP153" s="22">
        <f>K153+L153+M153+N153+O153+P153+Q153+R153+S153+T153+U153+V153+W153+X153+Y153+Z153+AA153+AB153+AC153+AD153+AE153+AF153+AG153+AH153+AI153+AJ153+AK153+AL153+AM153+AN153+AO153</f>
        <v>0</v>
      </c>
      <c r="AQ153" s="23">
        <f>D153+I153-AP153</f>
        <v>0</v>
      </c>
      <c r="AR153" s="24">
        <f>C153*AQ153</f>
        <v>0</v>
      </c>
    </row>
    <row r="154" spans="1:44" x14ac:dyDescent="0.25">
      <c r="A154" s="14" t="s">
        <v>721</v>
      </c>
      <c r="B154" s="15">
        <v>1359</v>
      </c>
      <c r="C154" s="16">
        <v>213.53</v>
      </c>
      <c r="D154" s="15">
        <v>6326</v>
      </c>
      <c r="E154" s="17" t="s">
        <v>1</v>
      </c>
      <c r="F154" s="18">
        <v>45182</v>
      </c>
      <c r="G154" s="18">
        <v>45182</v>
      </c>
      <c r="H154" s="18">
        <v>45182</v>
      </c>
      <c r="I154" s="19">
        <v>1600</v>
      </c>
      <c r="J154" s="15">
        <v>1359</v>
      </c>
      <c r="K154" s="20"/>
      <c r="L154" s="20"/>
      <c r="M154" s="20"/>
      <c r="N154" s="20"/>
      <c r="O154" s="20">
        <v>200</v>
      </c>
      <c r="P154" s="20"/>
      <c r="Q154" s="20"/>
      <c r="R154" s="20"/>
      <c r="S154" s="20"/>
      <c r="T154" s="20"/>
      <c r="U154" s="20"/>
      <c r="V154" s="20"/>
      <c r="W154" s="20"/>
      <c r="X154" s="20"/>
      <c r="Y154" s="20"/>
      <c r="Z154" s="20"/>
      <c r="AA154" s="21"/>
      <c r="AB154" s="20"/>
      <c r="AC154" s="20"/>
      <c r="AD154" s="20"/>
      <c r="AE154" s="20"/>
      <c r="AF154" s="20"/>
      <c r="AG154" s="20"/>
      <c r="AH154" s="20"/>
      <c r="AI154" s="20"/>
      <c r="AJ154" s="20"/>
      <c r="AK154" s="20"/>
      <c r="AL154" s="20">
        <v>120</v>
      </c>
      <c r="AM154" s="20"/>
      <c r="AN154" s="20"/>
      <c r="AO154" s="20"/>
      <c r="AP154" s="22">
        <f>K154+L154+M154+N154+O154+P154+Q154+R154+S154+T154+U154+V154+W154+X154+Y154+Z154+AA154+AB154+AC154+AD154+AE154+AF154+AG154+AH154+AI154+AJ154+AK154+AL154+AM154+AN154+AO154</f>
        <v>320</v>
      </c>
      <c r="AQ154" s="23">
        <f>D154+I154-AP154</f>
        <v>7606</v>
      </c>
      <c r="AR154" s="24">
        <f>C154*AQ154</f>
        <v>1624109.18</v>
      </c>
    </row>
    <row r="155" spans="1:44" x14ac:dyDescent="0.25">
      <c r="A155" s="14" t="s">
        <v>164</v>
      </c>
      <c r="B155" s="15">
        <v>9745</v>
      </c>
      <c r="C155" s="16"/>
      <c r="D155" s="15">
        <v>0</v>
      </c>
      <c r="E155" s="17"/>
      <c r="F155" s="18"/>
      <c r="G155" s="18"/>
      <c r="H155" s="18"/>
      <c r="I155" s="15"/>
      <c r="J155" s="15">
        <v>9745</v>
      </c>
      <c r="K155" s="20"/>
      <c r="L155" s="20"/>
      <c r="M155" s="20"/>
      <c r="N155" s="20"/>
      <c r="O155" s="20"/>
      <c r="P155" s="20"/>
      <c r="Q155" s="20"/>
      <c r="R155" s="20"/>
      <c r="S155" s="20"/>
      <c r="T155" s="20"/>
      <c r="U155" s="20"/>
      <c r="V155" s="20"/>
      <c r="W155" s="20"/>
      <c r="X155" s="20"/>
      <c r="Y155" s="20"/>
      <c r="Z155" s="20"/>
      <c r="AA155" s="21"/>
      <c r="AB155" s="20"/>
      <c r="AC155" s="20"/>
      <c r="AD155" s="20"/>
      <c r="AE155" s="20"/>
      <c r="AF155" s="20"/>
      <c r="AG155" s="20"/>
      <c r="AH155" s="20"/>
      <c r="AI155" s="20"/>
      <c r="AJ155" s="20"/>
      <c r="AK155" s="20"/>
      <c r="AL155" s="20"/>
      <c r="AM155" s="20"/>
      <c r="AN155" s="20"/>
      <c r="AO155" s="20"/>
      <c r="AP155" s="22">
        <f>K155+L155+M155+N155+O155+P155+Q155+R155+S155+T155+U155+V155+W155+X155+Y155+Z155+AA155+AB155+AC155+AD155+AE155+AF155+AG155+AH155+AI155+AJ155+AK155+AL155+AM155+AN155+AO155</f>
        <v>0</v>
      </c>
      <c r="AQ155" s="23">
        <f>D155+I155-AP155</f>
        <v>0</v>
      </c>
      <c r="AR155" s="24">
        <f>C155*AQ155</f>
        <v>0</v>
      </c>
    </row>
    <row r="156" spans="1:44" x14ac:dyDescent="0.25">
      <c r="A156" s="14" t="s">
        <v>165</v>
      </c>
      <c r="B156" s="15">
        <v>1409</v>
      </c>
      <c r="C156" s="16">
        <v>60</v>
      </c>
      <c r="D156" s="15">
        <v>1830</v>
      </c>
      <c r="E156" s="17" t="s">
        <v>1</v>
      </c>
      <c r="F156" s="18">
        <v>45149</v>
      </c>
      <c r="G156" s="18">
        <v>45149</v>
      </c>
      <c r="H156" s="18">
        <v>45149</v>
      </c>
      <c r="I156" s="15"/>
      <c r="J156" s="15">
        <v>1409</v>
      </c>
      <c r="K156" s="20"/>
      <c r="L156" s="20"/>
      <c r="M156" s="20"/>
      <c r="N156" s="20"/>
      <c r="O156" s="20"/>
      <c r="P156" s="20"/>
      <c r="Q156" s="20"/>
      <c r="R156" s="20"/>
      <c r="S156" s="20"/>
      <c r="T156" s="20"/>
      <c r="U156" s="20"/>
      <c r="V156" s="20"/>
      <c r="W156" s="20"/>
      <c r="X156" s="20"/>
      <c r="Y156" s="20"/>
      <c r="Z156" s="20"/>
      <c r="AA156" s="21"/>
      <c r="AB156" s="20"/>
      <c r="AC156" s="20"/>
      <c r="AD156" s="20"/>
      <c r="AE156" s="20"/>
      <c r="AF156" s="20"/>
      <c r="AG156" s="20"/>
      <c r="AH156" s="20"/>
      <c r="AI156" s="20"/>
      <c r="AJ156" s="20"/>
      <c r="AK156" s="20"/>
      <c r="AL156" s="20"/>
      <c r="AM156" s="20"/>
      <c r="AN156" s="20"/>
      <c r="AO156" s="20"/>
      <c r="AP156" s="22">
        <f>K156+L156+M156+N156+O156+P156+Q156+R156+S156+T156+U156+V156+W156+X156+Y156+Z156+AA156+AB156+AC156+AD156+AE156+AF156+AG156+AH156+AI156+AJ156+AK156+AL156+AM156+AN156+AO156</f>
        <v>0</v>
      </c>
      <c r="AQ156" s="23">
        <f>D156+I156-AP156</f>
        <v>1830</v>
      </c>
      <c r="AR156" s="24">
        <f>C156*AQ156</f>
        <v>109800</v>
      </c>
    </row>
    <row r="157" spans="1:44" x14ac:dyDescent="0.25">
      <c r="A157" s="14" t="s">
        <v>166</v>
      </c>
      <c r="B157" s="15">
        <v>7833</v>
      </c>
      <c r="C157" s="16"/>
      <c r="D157" s="15">
        <v>0</v>
      </c>
      <c r="E157" s="17"/>
      <c r="F157" s="18"/>
      <c r="G157" s="18"/>
      <c r="H157" s="18"/>
      <c r="I157" s="15"/>
      <c r="J157" s="15">
        <v>7833</v>
      </c>
      <c r="K157" s="20"/>
      <c r="L157" s="20"/>
      <c r="M157" s="20"/>
      <c r="N157" s="20"/>
      <c r="O157" s="20"/>
      <c r="P157" s="20"/>
      <c r="Q157" s="20"/>
      <c r="R157" s="20"/>
      <c r="S157" s="20"/>
      <c r="T157" s="20"/>
      <c r="U157" s="20"/>
      <c r="V157" s="20"/>
      <c r="W157" s="20"/>
      <c r="X157" s="20"/>
      <c r="Y157" s="20"/>
      <c r="Z157" s="20"/>
      <c r="AA157" s="21"/>
      <c r="AB157" s="20"/>
      <c r="AC157" s="20"/>
      <c r="AD157" s="20"/>
      <c r="AE157" s="20"/>
      <c r="AF157" s="20"/>
      <c r="AG157" s="20"/>
      <c r="AH157" s="20"/>
      <c r="AI157" s="20"/>
      <c r="AJ157" s="20"/>
      <c r="AK157" s="20"/>
      <c r="AL157" s="20"/>
      <c r="AM157" s="20"/>
      <c r="AN157" s="20"/>
      <c r="AO157" s="20"/>
      <c r="AP157" s="22">
        <f>K157+L157+M157+N157+O157+P157+Q157+R157+S157+T157+U157+V157+W157+X157+Y157+Z157+AA157+AB157+AC157+AD157+AE157+AF157+AG157+AH157+AI157+AJ157+AK157+AL157+AM157+AN157+AO157</f>
        <v>0</v>
      </c>
      <c r="AQ157" s="23">
        <f>D157+I157-AP157</f>
        <v>0</v>
      </c>
      <c r="AR157" s="24">
        <f>C157*AQ157</f>
        <v>0</v>
      </c>
    </row>
    <row r="158" spans="1:44" x14ac:dyDescent="0.25">
      <c r="A158" s="14" t="s">
        <v>167</v>
      </c>
      <c r="B158" s="15">
        <v>607</v>
      </c>
      <c r="C158" s="16"/>
      <c r="D158" s="15">
        <v>3</v>
      </c>
      <c r="E158" s="17"/>
      <c r="F158" s="18"/>
      <c r="G158" s="18"/>
      <c r="H158" s="18"/>
      <c r="I158" s="15"/>
      <c r="J158" s="15">
        <v>607</v>
      </c>
      <c r="K158" s="20"/>
      <c r="L158" s="20"/>
      <c r="M158" s="20"/>
      <c r="N158" s="20"/>
      <c r="O158" s="20"/>
      <c r="P158" s="20"/>
      <c r="Q158" s="20"/>
      <c r="R158" s="20"/>
      <c r="S158" s="20"/>
      <c r="T158" s="20"/>
      <c r="U158" s="20"/>
      <c r="V158" s="20"/>
      <c r="W158" s="20"/>
      <c r="X158" s="20"/>
      <c r="Y158" s="20"/>
      <c r="Z158" s="20"/>
      <c r="AA158" s="21"/>
      <c r="AB158" s="20"/>
      <c r="AC158" s="20"/>
      <c r="AD158" s="20"/>
      <c r="AE158" s="20"/>
      <c r="AF158" s="20"/>
      <c r="AG158" s="20"/>
      <c r="AH158" s="20"/>
      <c r="AI158" s="20"/>
      <c r="AJ158" s="20"/>
      <c r="AK158" s="20"/>
      <c r="AL158" s="20"/>
      <c r="AM158" s="20"/>
      <c r="AN158" s="20"/>
      <c r="AO158" s="20"/>
      <c r="AP158" s="22">
        <f>K158+L158+M158+N158+O158+P158+Q158+R158+S158+T158+U158+V158+W158+X158+Y158+Z158+AA158+AB158+AC158+AD158+AE158+AF158+AG158+AH158+AI158+AJ158+AK158+AL158+AM158+AN158+AO158</f>
        <v>0</v>
      </c>
      <c r="AQ158" s="23">
        <f>D158+I158-AP158</f>
        <v>3</v>
      </c>
      <c r="AR158" s="24">
        <f>C158*AQ158</f>
        <v>0</v>
      </c>
    </row>
    <row r="159" spans="1:44" x14ac:dyDescent="0.25">
      <c r="A159" s="14" t="s">
        <v>168</v>
      </c>
      <c r="B159" s="15">
        <v>1640</v>
      </c>
      <c r="C159" s="16">
        <v>12.44</v>
      </c>
      <c r="D159" s="15">
        <v>8950</v>
      </c>
      <c r="E159" s="17" t="s">
        <v>722</v>
      </c>
      <c r="F159" s="18">
        <v>45182</v>
      </c>
      <c r="G159" s="18">
        <v>45182</v>
      </c>
      <c r="H159" s="18">
        <v>45182</v>
      </c>
      <c r="I159" s="19">
        <v>3000</v>
      </c>
      <c r="J159" s="15">
        <v>1640</v>
      </c>
      <c r="K159" s="20"/>
      <c r="L159" s="20"/>
      <c r="M159" s="20"/>
      <c r="N159" s="20"/>
      <c r="O159" s="20">
        <v>200</v>
      </c>
      <c r="P159" s="20"/>
      <c r="Q159" s="20">
        <v>200</v>
      </c>
      <c r="R159" s="20"/>
      <c r="S159" s="20"/>
      <c r="T159" s="20"/>
      <c r="U159" s="20">
        <v>300</v>
      </c>
      <c r="V159" s="20"/>
      <c r="W159" s="20"/>
      <c r="X159" s="20"/>
      <c r="Y159" s="20"/>
      <c r="Z159" s="20"/>
      <c r="AA159" s="21"/>
      <c r="AB159" s="20"/>
      <c r="AC159" s="20"/>
      <c r="AD159" s="20"/>
      <c r="AE159" s="20">
        <v>300</v>
      </c>
      <c r="AF159" s="20"/>
      <c r="AG159" s="20"/>
      <c r="AH159" s="20"/>
      <c r="AI159" s="20">
        <v>200</v>
      </c>
      <c r="AJ159" s="20"/>
      <c r="AK159" s="20"/>
      <c r="AL159" s="20">
        <v>100</v>
      </c>
      <c r="AM159" s="20"/>
      <c r="AN159" s="20"/>
      <c r="AO159" s="20"/>
      <c r="AP159" s="22">
        <f>K159+L159+M159+N159+O159+P159+Q159+R159+S159+T159+U159+V159+W159+X159+Y159+Z159+AA159+AB159+AC159+AD159+AE159+AF159+AG159+AH159+AI159+AJ159+AK159+AL159+AM159+AN159+AO159</f>
        <v>1300</v>
      </c>
      <c r="AQ159" s="23">
        <f>D159+I159-AP159</f>
        <v>10650</v>
      </c>
      <c r="AR159" s="24">
        <f>C159*AQ159</f>
        <v>132486</v>
      </c>
    </row>
    <row r="160" spans="1:44" x14ac:dyDescent="0.25">
      <c r="A160" s="14" t="s">
        <v>169</v>
      </c>
      <c r="B160" s="15">
        <v>686</v>
      </c>
      <c r="C160" s="16"/>
      <c r="D160" s="15">
        <v>30</v>
      </c>
      <c r="E160" s="17"/>
      <c r="F160" s="18"/>
      <c r="G160" s="18"/>
      <c r="H160" s="18"/>
      <c r="I160" s="15"/>
      <c r="J160" s="15">
        <v>686</v>
      </c>
      <c r="K160" s="20"/>
      <c r="L160" s="20"/>
      <c r="M160" s="20"/>
      <c r="N160" s="20"/>
      <c r="O160" s="20"/>
      <c r="P160" s="20"/>
      <c r="Q160" s="20"/>
      <c r="R160" s="20"/>
      <c r="S160" s="20"/>
      <c r="T160" s="20"/>
      <c r="U160" s="20"/>
      <c r="V160" s="20"/>
      <c r="W160" s="20"/>
      <c r="X160" s="20"/>
      <c r="Y160" s="20"/>
      <c r="Z160" s="20"/>
      <c r="AA160" s="21"/>
      <c r="AB160" s="20"/>
      <c r="AC160" s="20"/>
      <c r="AD160" s="20"/>
      <c r="AE160" s="20"/>
      <c r="AF160" s="20"/>
      <c r="AG160" s="20"/>
      <c r="AH160" s="20"/>
      <c r="AI160" s="20"/>
      <c r="AJ160" s="20"/>
      <c r="AK160" s="20"/>
      <c r="AL160" s="20"/>
      <c r="AM160" s="20"/>
      <c r="AN160" s="20"/>
      <c r="AO160" s="20"/>
      <c r="AP160" s="22">
        <f>K160+L160+M160+N160+O160+P160+Q160+R160+S160+T160+U160+V160+W160+X160+Y160+Z160+AA160+AB160+AC160+AD160+AE160+AF160+AG160+AH160+AI160+AJ160+AK160+AL160+AM160+AN160+AO160</f>
        <v>0</v>
      </c>
      <c r="AQ160" s="23">
        <f>D160+I160-AP160</f>
        <v>30</v>
      </c>
      <c r="AR160" s="24">
        <f>C160*AQ160</f>
        <v>0</v>
      </c>
    </row>
    <row r="161" spans="1:44" x14ac:dyDescent="0.25">
      <c r="A161" s="14" t="s">
        <v>170</v>
      </c>
      <c r="B161" s="15">
        <v>9282</v>
      </c>
      <c r="C161" s="16">
        <v>30.24</v>
      </c>
      <c r="D161" s="15">
        <v>2002</v>
      </c>
      <c r="E161" s="17" t="s">
        <v>171</v>
      </c>
      <c r="F161" s="18">
        <v>45093</v>
      </c>
      <c r="G161" s="18">
        <v>45093</v>
      </c>
      <c r="H161" s="18">
        <v>45093</v>
      </c>
      <c r="I161" s="15"/>
      <c r="J161" s="15">
        <v>9282</v>
      </c>
      <c r="K161" s="20"/>
      <c r="L161" s="20"/>
      <c r="M161" s="20"/>
      <c r="N161" s="20"/>
      <c r="O161" s="20"/>
      <c r="P161" s="20"/>
      <c r="Q161" s="20"/>
      <c r="R161" s="20"/>
      <c r="S161" s="20"/>
      <c r="T161" s="20"/>
      <c r="U161" s="20">
        <v>50</v>
      </c>
      <c r="V161" s="20"/>
      <c r="W161" s="20"/>
      <c r="X161" s="20"/>
      <c r="Y161" s="20"/>
      <c r="Z161" s="20"/>
      <c r="AA161" s="21"/>
      <c r="AB161" s="20"/>
      <c r="AC161" s="20"/>
      <c r="AD161" s="20"/>
      <c r="AE161" s="20"/>
      <c r="AF161" s="20"/>
      <c r="AG161" s="20"/>
      <c r="AH161" s="20"/>
      <c r="AI161" s="20">
        <v>50</v>
      </c>
      <c r="AJ161" s="20"/>
      <c r="AK161" s="20"/>
      <c r="AL161" s="20"/>
      <c r="AM161" s="20"/>
      <c r="AN161" s="20"/>
      <c r="AO161" s="20"/>
      <c r="AP161" s="22">
        <f>K161+L161+M161+N161+O161+P161+Q161+R161+S161+T161+U161+V161+W161+X161+Y161+Z161+AA161+AB161+AC161+AD161+AE161+AF161+AG161+AH161+AI161+AJ161+AK161+AL161+AM161+AN161+AO161</f>
        <v>100</v>
      </c>
      <c r="AQ161" s="23">
        <f>D161+I161-AP161</f>
        <v>1902</v>
      </c>
      <c r="AR161" s="24">
        <f>C161*AQ161</f>
        <v>57516.479999999996</v>
      </c>
    </row>
    <row r="162" spans="1:44" x14ac:dyDescent="0.25">
      <c r="A162" s="14" t="s">
        <v>172</v>
      </c>
      <c r="B162" s="15">
        <v>2111</v>
      </c>
      <c r="C162" s="16"/>
      <c r="D162" s="15">
        <v>3</v>
      </c>
      <c r="E162" s="17"/>
      <c r="F162" s="18"/>
      <c r="G162" s="18"/>
      <c r="H162" s="18"/>
      <c r="I162" s="15"/>
      <c r="J162" s="15">
        <v>2111</v>
      </c>
      <c r="K162" s="20"/>
      <c r="L162" s="20"/>
      <c r="M162" s="20"/>
      <c r="N162" s="20"/>
      <c r="O162" s="20"/>
      <c r="P162" s="20"/>
      <c r="Q162" s="20"/>
      <c r="R162" s="20"/>
      <c r="S162" s="20"/>
      <c r="T162" s="20"/>
      <c r="U162" s="20"/>
      <c r="V162" s="20"/>
      <c r="W162" s="20"/>
      <c r="X162" s="20"/>
      <c r="Y162" s="20"/>
      <c r="Z162" s="20"/>
      <c r="AA162" s="21"/>
      <c r="AB162" s="20"/>
      <c r="AC162" s="20"/>
      <c r="AD162" s="20"/>
      <c r="AE162" s="20"/>
      <c r="AF162" s="20"/>
      <c r="AG162" s="20"/>
      <c r="AH162" s="20"/>
      <c r="AI162" s="20"/>
      <c r="AJ162" s="20"/>
      <c r="AK162" s="20"/>
      <c r="AL162" s="20"/>
      <c r="AM162" s="20"/>
      <c r="AN162" s="20"/>
      <c r="AO162" s="20"/>
      <c r="AP162" s="22">
        <f>K162+L162+M162+N162+O162+P162+Q162+R162+S162+T162+U162+V162+W162+X162+Y162+Z162+AA162+AB162+AC162+AD162+AE162+AF162+AG162+AH162+AI162+AJ162+AK162+AL162+AM162+AN162+AO162</f>
        <v>0</v>
      </c>
      <c r="AQ162" s="23">
        <f>D162+I162-AP162</f>
        <v>3</v>
      </c>
      <c r="AR162" s="24">
        <f>C162*AQ162</f>
        <v>0</v>
      </c>
    </row>
    <row r="163" spans="1:44" x14ac:dyDescent="0.25">
      <c r="A163" s="14" t="s">
        <v>173</v>
      </c>
      <c r="B163" s="15">
        <v>1055</v>
      </c>
      <c r="C163" s="16">
        <v>0.67</v>
      </c>
      <c r="D163" s="15">
        <v>390</v>
      </c>
      <c r="E163" s="17" t="s">
        <v>1</v>
      </c>
      <c r="F163" s="18">
        <v>45182</v>
      </c>
      <c r="G163" s="18">
        <v>45182</v>
      </c>
      <c r="H163" s="18">
        <v>45182</v>
      </c>
      <c r="I163" s="15">
        <v>100</v>
      </c>
      <c r="J163" s="15">
        <v>1055</v>
      </c>
      <c r="K163" s="20"/>
      <c r="L163" s="20"/>
      <c r="M163" s="20"/>
      <c r="N163" s="20"/>
      <c r="O163" s="20"/>
      <c r="P163" s="20"/>
      <c r="Q163" s="20"/>
      <c r="R163" s="20"/>
      <c r="S163" s="20"/>
      <c r="T163" s="20"/>
      <c r="U163" s="20"/>
      <c r="V163" s="20"/>
      <c r="W163" s="20"/>
      <c r="X163" s="20"/>
      <c r="Y163" s="20"/>
      <c r="Z163" s="20"/>
      <c r="AA163" s="21"/>
      <c r="AB163" s="20"/>
      <c r="AC163" s="20"/>
      <c r="AD163" s="20"/>
      <c r="AE163" s="20"/>
      <c r="AF163" s="20"/>
      <c r="AG163" s="20"/>
      <c r="AH163" s="20"/>
      <c r="AI163" s="20"/>
      <c r="AJ163" s="20"/>
      <c r="AK163" s="20"/>
      <c r="AL163" s="20"/>
      <c r="AM163" s="20"/>
      <c r="AN163" s="20"/>
      <c r="AO163" s="20"/>
      <c r="AP163" s="22">
        <f>K163+L163+M163+N163+O163+P163+Q163+R163+S163+T163+U163+V163+W163+X163+Y163+Z163+AA163+AB163+AC163+AD163+AE163+AF163+AG163+AH163+AI163+AJ163+AK163+AL163+AM163+AN163+AO163</f>
        <v>0</v>
      </c>
      <c r="AQ163" s="23">
        <f>D163+I163-AP163</f>
        <v>490</v>
      </c>
      <c r="AR163" s="24">
        <f>C163*AQ163</f>
        <v>328.3</v>
      </c>
    </row>
    <row r="164" spans="1:44" x14ac:dyDescent="0.25">
      <c r="A164" s="14" t="s">
        <v>174</v>
      </c>
      <c r="B164" s="15">
        <v>9161</v>
      </c>
      <c r="C164" s="16">
        <v>330</v>
      </c>
      <c r="D164" s="15">
        <v>1284</v>
      </c>
      <c r="E164" s="17" t="s">
        <v>723</v>
      </c>
      <c r="F164" s="18">
        <v>45182</v>
      </c>
      <c r="G164" s="18">
        <v>45182</v>
      </c>
      <c r="H164" s="18">
        <v>45182</v>
      </c>
      <c r="I164" s="15">
        <v>500</v>
      </c>
      <c r="J164" s="15">
        <v>9161</v>
      </c>
      <c r="K164" s="20"/>
      <c r="L164" s="20"/>
      <c r="M164" s="20"/>
      <c r="N164" s="20"/>
      <c r="O164" s="20">
        <v>20</v>
      </c>
      <c r="P164" s="20"/>
      <c r="Q164" s="20"/>
      <c r="R164" s="20"/>
      <c r="S164" s="20"/>
      <c r="T164" s="20"/>
      <c r="U164" s="20">
        <v>30</v>
      </c>
      <c r="V164" s="20"/>
      <c r="W164" s="20"/>
      <c r="X164" s="20"/>
      <c r="Y164" s="20"/>
      <c r="Z164" s="20"/>
      <c r="AA164" s="21"/>
      <c r="AB164" s="20">
        <v>30</v>
      </c>
      <c r="AC164" s="20"/>
      <c r="AD164" s="20"/>
      <c r="AE164" s="20">
        <v>30</v>
      </c>
      <c r="AF164" s="20"/>
      <c r="AG164" s="20"/>
      <c r="AH164" s="20"/>
      <c r="AI164" s="20">
        <v>30</v>
      </c>
      <c r="AJ164" s="20"/>
      <c r="AK164" s="20"/>
      <c r="AL164" s="20">
        <v>30</v>
      </c>
      <c r="AM164" s="20"/>
      <c r="AN164" s="20"/>
      <c r="AO164" s="20"/>
      <c r="AP164" s="22">
        <f>K164+L164+M164+N164+O164+P164+Q164+R164+S164+T164+U164+V164+W164+X164+Y164+Z164+AA164+AB164+AC164+AD164+AE164+AF164+AG164+AH164+AI164+AJ164+AK164+AL164+AM164+AN164+AO164</f>
        <v>170</v>
      </c>
      <c r="AQ164" s="23">
        <f>D164+I164-AP164</f>
        <v>1614</v>
      </c>
      <c r="AR164" s="24">
        <f>C164*AQ164</f>
        <v>532620</v>
      </c>
    </row>
    <row r="165" spans="1:44" x14ac:dyDescent="0.25">
      <c r="A165" s="14" t="s">
        <v>175</v>
      </c>
      <c r="B165" s="15">
        <v>9804</v>
      </c>
      <c r="C165" s="16">
        <v>4440</v>
      </c>
      <c r="D165" s="15">
        <v>27</v>
      </c>
      <c r="E165" s="17" t="s">
        <v>1</v>
      </c>
      <c r="F165" s="18">
        <v>45093</v>
      </c>
      <c r="G165" s="18">
        <v>45093</v>
      </c>
      <c r="H165" s="18">
        <v>45093</v>
      </c>
      <c r="I165" s="15"/>
      <c r="J165" s="15">
        <v>9804</v>
      </c>
      <c r="K165" s="20"/>
      <c r="L165" s="20"/>
      <c r="M165" s="20"/>
      <c r="N165" s="20"/>
      <c r="O165" s="20"/>
      <c r="P165" s="20"/>
      <c r="Q165" s="20"/>
      <c r="R165" s="20"/>
      <c r="S165" s="20"/>
      <c r="T165" s="20"/>
      <c r="U165" s="20"/>
      <c r="V165" s="20"/>
      <c r="W165" s="20"/>
      <c r="X165" s="20"/>
      <c r="Y165" s="20"/>
      <c r="Z165" s="20"/>
      <c r="AA165" s="21"/>
      <c r="AB165" s="20"/>
      <c r="AC165" s="20"/>
      <c r="AD165" s="20"/>
      <c r="AE165" s="20">
        <v>1</v>
      </c>
      <c r="AF165" s="20"/>
      <c r="AG165" s="20"/>
      <c r="AH165" s="20"/>
      <c r="AI165" s="20"/>
      <c r="AJ165" s="20"/>
      <c r="AK165" s="20"/>
      <c r="AL165" s="20"/>
      <c r="AM165" s="20"/>
      <c r="AN165" s="20"/>
      <c r="AO165" s="20"/>
      <c r="AP165" s="22">
        <f>K165+L165+M165+N165+O165+P165+Q165+R165+S165+T165+U165+V165+W165+X165+Y165+Z165+AA165+AB165+AC165+AD165+AE165+AF165+AG165+AH165+AI165+AJ165+AK165+AL165+AM165+AN165+AO165</f>
        <v>1</v>
      </c>
      <c r="AQ165" s="23">
        <f>D165+I165-AP165</f>
        <v>26</v>
      </c>
      <c r="AR165" s="24">
        <f>C165*AQ165</f>
        <v>115440</v>
      </c>
    </row>
    <row r="166" spans="1:44" x14ac:dyDescent="0.25">
      <c r="A166" s="14" t="s">
        <v>724</v>
      </c>
      <c r="B166" s="15">
        <v>1690</v>
      </c>
      <c r="C166" s="16">
        <v>694.8</v>
      </c>
      <c r="D166" s="15">
        <v>98</v>
      </c>
      <c r="E166" s="17" t="s">
        <v>1</v>
      </c>
      <c r="F166" s="18">
        <v>45182</v>
      </c>
      <c r="G166" s="18">
        <v>45182</v>
      </c>
      <c r="H166" s="18">
        <v>45182</v>
      </c>
      <c r="I166" s="15">
        <v>60</v>
      </c>
      <c r="J166" s="15">
        <v>1690</v>
      </c>
      <c r="K166" s="20"/>
      <c r="L166" s="20"/>
      <c r="M166" s="20"/>
      <c r="N166" s="20"/>
      <c r="O166" s="20">
        <v>10</v>
      </c>
      <c r="P166" s="20"/>
      <c r="Q166" s="20"/>
      <c r="R166" s="20"/>
      <c r="S166" s="20"/>
      <c r="T166" s="20"/>
      <c r="U166" s="20"/>
      <c r="V166" s="20"/>
      <c r="W166" s="20"/>
      <c r="X166" s="20"/>
      <c r="Y166" s="20"/>
      <c r="Z166" s="20"/>
      <c r="AA166" s="21"/>
      <c r="AB166" s="20"/>
      <c r="AC166" s="20"/>
      <c r="AD166" s="20"/>
      <c r="AE166" s="20">
        <v>10</v>
      </c>
      <c r="AF166" s="20"/>
      <c r="AG166" s="20"/>
      <c r="AH166" s="20"/>
      <c r="AI166" s="20"/>
      <c r="AJ166" s="20"/>
      <c r="AK166" s="20"/>
      <c r="AL166" s="20">
        <v>5</v>
      </c>
      <c r="AM166" s="20"/>
      <c r="AN166" s="20"/>
      <c r="AO166" s="20"/>
      <c r="AP166" s="22">
        <f>K166+L166+M166+N166+O166+P166+Q166+R166+S166+T166+U166+V166+W166+X166+Y166+Z166+AA166+AB166+AC166+AD166+AE166+AF166+AG166+AH166+AI166+AJ166+AK166+AL166+AM166+AN166+AO166</f>
        <v>25</v>
      </c>
      <c r="AQ166" s="23">
        <f>D166+I166-AP166</f>
        <v>133</v>
      </c>
      <c r="AR166" s="24">
        <f>C166*AQ166</f>
        <v>92408.4</v>
      </c>
    </row>
    <row r="167" spans="1:44" x14ac:dyDescent="0.25">
      <c r="A167" s="14" t="s">
        <v>176</v>
      </c>
      <c r="B167" s="15">
        <v>1664</v>
      </c>
      <c r="C167" s="16">
        <v>177.6</v>
      </c>
      <c r="D167" s="15">
        <v>31</v>
      </c>
      <c r="E167" s="17" t="s">
        <v>1</v>
      </c>
      <c r="F167" s="18">
        <v>45182</v>
      </c>
      <c r="G167" s="18">
        <v>45182</v>
      </c>
      <c r="H167" s="18">
        <v>45182</v>
      </c>
      <c r="I167" s="15">
        <v>30</v>
      </c>
      <c r="J167" s="15">
        <v>1664</v>
      </c>
      <c r="K167" s="20"/>
      <c r="L167" s="20"/>
      <c r="M167" s="20"/>
      <c r="N167" s="20">
        <v>1</v>
      </c>
      <c r="O167" s="20"/>
      <c r="P167" s="20"/>
      <c r="Q167" s="20"/>
      <c r="R167" s="20"/>
      <c r="S167" s="20"/>
      <c r="T167" s="20"/>
      <c r="U167" s="20"/>
      <c r="V167" s="20"/>
      <c r="W167" s="20"/>
      <c r="X167" s="20">
        <v>10</v>
      </c>
      <c r="Y167" s="20"/>
      <c r="Z167" s="20"/>
      <c r="AA167" s="21"/>
      <c r="AB167" s="20"/>
      <c r="AC167" s="20"/>
      <c r="AD167" s="20"/>
      <c r="AE167" s="20"/>
      <c r="AF167" s="20"/>
      <c r="AG167" s="20"/>
      <c r="AH167" s="20"/>
      <c r="AI167" s="20"/>
      <c r="AJ167" s="20"/>
      <c r="AK167" s="20"/>
      <c r="AL167" s="20"/>
      <c r="AM167" s="20"/>
      <c r="AN167" s="20"/>
      <c r="AO167" s="20"/>
      <c r="AP167" s="22">
        <f>K167+L167+M167+N167+O167+P167+Q167+R167+S167+T167+U167+V167+W167+X167+Y167+Z167+AA167+AB167+AC167+AD167+AE167+AF167+AG167+AH167+AI167+AJ167+AK167+AL167+AM167+AN167+AO167</f>
        <v>11</v>
      </c>
      <c r="AQ167" s="23">
        <f>D167+I167-AP167</f>
        <v>50</v>
      </c>
      <c r="AR167" s="24">
        <f>C167*AQ167</f>
        <v>8880</v>
      </c>
    </row>
    <row r="168" spans="1:44" x14ac:dyDescent="0.25">
      <c r="A168" s="14" t="s">
        <v>177</v>
      </c>
      <c r="B168" s="15">
        <v>1663</v>
      </c>
      <c r="C168" s="16">
        <v>177.6</v>
      </c>
      <c r="D168" s="15">
        <v>43</v>
      </c>
      <c r="E168" s="17" t="s">
        <v>1</v>
      </c>
      <c r="F168" s="18">
        <v>45182</v>
      </c>
      <c r="G168" s="18">
        <v>45182</v>
      </c>
      <c r="H168" s="18">
        <v>45182</v>
      </c>
      <c r="I168" s="15">
        <v>7</v>
      </c>
      <c r="J168" s="15">
        <v>1663</v>
      </c>
      <c r="K168" s="20"/>
      <c r="L168" s="20"/>
      <c r="M168" s="20"/>
      <c r="N168" s="20"/>
      <c r="O168" s="20"/>
      <c r="P168" s="20"/>
      <c r="Q168" s="20"/>
      <c r="R168" s="20"/>
      <c r="S168" s="20"/>
      <c r="T168" s="20"/>
      <c r="U168" s="20"/>
      <c r="V168" s="20"/>
      <c r="W168" s="20"/>
      <c r="X168" s="20"/>
      <c r="Y168" s="20"/>
      <c r="Z168" s="20"/>
      <c r="AA168" s="21"/>
      <c r="AB168" s="20"/>
      <c r="AC168" s="20"/>
      <c r="AD168" s="20"/>
      <c r="AE168" s="20">
        <v>10</v>
      </c>
      <c r="AF168" s="20"/>
      <c r="AG168" s="20"/>
      <c r="AH168" s="20"/>
      <c r="AI168" s="20"/>
      <c r="AJ168" s="20"/>
      <c r="AK168" s="20"/>
      <c r="AL168" s="20"/>
      <c r="AM168" s="20"/>
      <c r="AN168" s="20"/>
      <c r="AO168" s="20"/>
      <c r="AP168" s="22">
        <f>K168+L168+M168+N168+O168+P168+Q168+R168+S168+T168+U168+V168+W168+X168+Y168+Z168+AA168+AB168+AC168+AD168+AE168+AF168+AG168+AH168+AI168+AJ168+AK168+AL168+AM168+AN168+AO168</f>
        <v>10</v>
      </c>
      <c r="AQ168" s="23">
        <f>D168+I168-AP168</f>
        <v>40</v>
      </c>
      <c r="AR168" s="24">
        <f>C168*AQ168</f>
        <v>7104</v>
      </c>
    </row>
    <row r="169" spans="1:44" x14ac:dyDescent="0.25">
      <c r="A169" s="14" t="s">
        <v>178</v>
      </c>
      <c r="B169" s="15">
        <v>1665</v>
      </c>
      <c r="C169" s="16">
        <v>243</v>
      </c>
      <c r="D169" s="15">
        <v>14</v>
      </c>
      <c r="E169" s="17" t="s">
        <v>179</v>
      </c>
      <c r="F169" s="18">
        <v>45182</v>
      </c>
      <c r="G169" s="18">
        <v>45182</v>
      </c>
      <c r="H169" s="18">
        <v>45182</v>
      </c>
      <c r="I169" s="15">
        <v>2</v>
      </c>
      <c r="J169" s="15">
        <v>1665</v>
      </c>
      <c r="K169" s="20"/>
      <c r="L169" s="20"/>
      <c r="M169" s="20"/>
      <c r="N169" s="20"/>
      <c r="O169" s="20">
        <v>2</v>
      </c>
      <c r="P169" s="20"/>
      <c r="Q169" s="20"/>
      <c r="R169" s="20"/>
      <c r="S169" s="20"/>
      <c r="T169" s="20"/>
      <c r="U169" s="20"/>
      <c r="V169" s="20"/>
      <c r="W169" s="20"/>
      <c r="X169" s="20">
        <v>5</v>
      </c>
      <c r="Y169" s="20"/>
      <c r="Z169" s="20"/>
      <c r="AA169" s="21"/>
      <c r="AB169" s="20"/>
      <c r="AC169" s="20"/>
      <c r="AD169" s="20"/>
      <c r="AE169" s="20"/>
      <c r="AF169" s="20"/>
      <c r="AG169" s="20"/>
      <c r="AH169" s="20"/>
      <c r="AI169" s="20"/>
      <c r="AJ169" s="20"/>
      <c r="AK169" s="20"/>
      <c r="AL169" s="20"/>
      <c r="AM169" s="20"/>
      <c r="AN169" s="20"/>
      <c r="AO169" s="20"/>
      <c r="AP169" s="22">
        <f>K169+L169+M169+N169+O169+P169+Q169+R169+S169+T169+U169+V169+W169+X169+Y169+Z169+AA169+AB169+AC169+AD169+AE169+AF169+AG169+AH169+AI169+AJ169+AK169+AL169+AM169+AN169+AO169</f>
        <v>7</v>
      </c>
      <c r="AQ169" s="23">
        <f>D169+I169-AP169</f>
        <v>9</v>
      </c>
      <c r="AR169" s="24">
        <f>C169*AQ169</f>
        <v>2187</v>
      </c>
    </row>
    <row r="170" spans="1:44" x14ac:dyDescent="0.25">
      <c r="A170" s="14" t="s">
        <v>180</v>
      </c>
      <c r="B170" s="15"/>
      <c r="C170" s="16"/>
      <c r="D170" s="15">
        <v>290</v>
      </c>
      <c r="E170" s="17"/>
      <c r="F170" s="18"/>
      <c r="G170" s="18"/>
      <c r="H170" s="18"/>
      <c r="I170" s="15"/>
      <c r="J170" s="15"/>
      <c r="K170" s="20"/>
      <c r="L170" s="20"/>
      <c r="M170" s="20"/>
      <c r="N170" s="20"/>
      <c r="O170" s="20"/>
      <c r="P170" s="20"/>
      <c r="Q170" s="20"/>
      <c r="R170" s="20"/>
      <c r="S170" s="20"/>
      <c r="T170" s="20"/>
      <c r="U170" s="20"/>
      <c r="V170" s="20"/>
      <c r="W170" s="20"/>
      <c r="X170" s="20"/>
      <c r="Y170" s="20"/>
      <c r="Z170" s="20"/>
      <c r="AA170" s="21"/>
      <c r="AB170" s="20"/>
      <c r="AC170" s="20"/>
      <c r="AD170" s="20"/>
      <c r="AE170" s="20"/>
      <c r="AF170" s="20"/>
      <c r="AG170" s="20"/>
      <c r="AH170" s="20"/>
      <c r="AI170" s="20"/>
      <c r="AJ170" s="20"/>
      <c r="AK170" s="20"/>
      <c r="AL170" s="20"/>
      <c r="AM170" s="20"/>
      <c r="AN170" s="20"/>
      <c r="AO170" s="20"/>
      <c r="AP170" s="22">
        <f>K170+L170+M170+N170+O170+P170+Q170+R170+S170+T170+U170+V170+W170+X170+Y170+Z170+AA170+AB170+AC170+AD170+AE170+AF170+AG170+AH170+AI170+AJ170+AK170+AL170+AM170+AN170+AO170</f>
        <v>0</v>
      </c>
      <c r="AQ170" s="23">
        <f>D170+I170-AP170</f>
        <v>290</v>
      </c>
      <c r="AR170" s="24">
        <f>C170*AQ170</f>
        <v>0</v>
      </c>
    </row>
    <row r="171" spans="1:44" x14ac:dyDescent="0.25">
      <c r="A171" s="14" t="s">
        <v>181</v>
      </c>
      <c r="B171" s="15">
        <v>8979</v>
      </c>
      <c r="C171" s="16">
        <v>106.66</v>
      </c>
      <c r="D171" s="15">
        <v>1590</v>
      </c>
      <c r="E171" s="17" t="s">
        <v>725</v>
      </c>
      <c r="F171" s="18">
        <v>45166</v>
      </c>
      <c r="G171" s="18">
        <v>45166</v>
      </c>
      <c r="H171" s="18">
        <v>45166</v>
      </c>
      <c r="I171" s="19">
        <v>67</v>
      </c>
      <c r="J171" s="15">
        <v>8979</v>
      </c>
      <c r="K171" s="20"/>
      <c r="L171" s="20"/>
      <c r="M171" s="20"/>
      <c r="N171" s="20"/>
      <c r="O171" s="20">
        <v>120</v>
      </c>
      <c r="P171" s="20"/>
      <c r="Q171" s="20">
        <v>120</v>
      </c>
      <c r="R171" s="20"/>
      <c r="S171" s="20"/>
      <c r="T171" s="20"/>
      <c r="U171" s="20">
        <v>120</v>
      </c>
      <c r="V171" s="20"/>
      <c r="W171" s="20"/>
      <c r="X171" s="20"/>
      <c r="Y171" s="20"/>
      <c r="Z171" s="20"/>
      <c r="AA171" s="21"/>
      <c r="AB171" s="20">
        <v>120</v>
      </c>
      <c r="AC171" s="20">
        <v>100</v>
      </c>
      <c r="AD171" s="20"/>
      <c r="AE171" s="20">
        <v>120</v>
      </c>
      <c r="AF171" s="20"/>
      <c r="AG171" s="20"/>
      <c r="AH171" s="20"/>
      <c r="AI171" s="20">
        <v>120</v>
      </c>
      <c r="AJ171" s="20"/>
      <c r="AK171" s="20"/>
      <c r="AL171" s="20">
        <v>120</v>
      </c>
      <c r="AM171" s="20"/>
      <c r="AN171" s="20"/>
      <c r="AO171" s="20"/>
      <c r="AP171" s="22">
        <f>K171+L171+M171+N171+O171+P171+Q171+R171+S171+T171+U171+V171+W171+X171+Y171+Z171+AA171+AB171+AC171+AD171+AE171+AF171+AG171+AH171+AI171+AJ171+AK171+AL171+AM171+AN171+AO171</f>
        <v>940</v>
      </c>
      <c r="AQ171" s="23">
        <f>D171+I171-AP171</f>
        <v>717</v>
      </c>
      <c r="AR171" s="24">
        <f>C171*AQ171</f>
        <v>76475.22</v>
      </c>
    </row>
    <row r="172" spans="1:44" x14ac:dyDescent="0.25">
      <c r="A172" s="14" t="s">
        <v>182</v>
      </c>
      <c r="B172" s="15">
        <v>1105</v>
      </c>
      <c r="C172" s="16">
        <v>230</v>
      </c>
      <c r="D172" s="15">
        <v>180</v>
      </c>
      <c r="E172" s="17" t="s">
        <v>183</v>
      </c>
      <c r="F172" s="18">
        <v>45020</v>
      </c>
      <c r="G172" s="18">
        <v>45020</v>
      </c>
      <c r="H172" s="18">
        <v>45020</v>
      </c>
      <c r="I172" s="15"/>
      <c r="J172" s="15">
        <v>1105</v>
      </c>
      <c r="K172" s="20"/>
      <c r="L172" s="20"/>
      <c r="M172" s="20"/>
      <c r="N172" s="20"/>
      <c r="O172" s="20">
        <v>40</v>
      </c>
      <c r="P172" s="20"/>
      <c r="Q172" s="20">
        <v>20</v>
      </c>
      <c r="R172" s="20"/>
      <c r="S172" s="20"/>
      <c r="T172" s="20"/>
      <c r="U172" s="20">
        <v>20</v>
      </c>
      <c r="V172" s="20"/>
      <c r="W172" s="20"/>
      <c r="X172" s="20">
        <v>20</v>
      </c>
      <c r="Y172" s="20"/>
      <c r="Z172" s="20"/>
      <c r="AA172" s="21"/>
      <c r="AB172" s="20"/>
      <c r="AC172" s="20"/>
      <c r="AD172" s="20"/>
      <c r="AE172" s="20"/>
      <c r="AF172" s="20"/>
      <c r="AG172" s="20"/>
      <c r="AH172" s="20"/>
      <c r="AI172" s="20"/>
      <c r="AJ172" s="20"/>
      <c r="AK172" s="20"/>
      <c r="AL172" s="20"/>
      <c r="AM172" s="20"/>
      <c r="AN172" s="20"/>
      <c r="AO172" s="20"/>
      <c r="AP172" s="22">
        <f>K172+L172+M172+N172+O172+P172+Q172+R172+S172+T172+U172+V172+W172+X172+Y172+Z172+AA172+AB172+AC172+AD172+AE172+AF172+AG172+AH172+AI172+AJ172+AK172+AL172+AM172+AN172+AO172</f>
        <v>100</v>
      </c>
      <c r="AQ172" s="23">
        <f>D172+I172-AP172</f>
        <v>80</v>
      </c>
      <c r="AR172" s="24">
        <f>C172*AQ172</f>
        <v>18400</v>
      </c>
    </row>
    <row r="173" spans="1:44" x14ac:dyDescent="0.25">
      <c r="A173" s="14" t="s">
        <v>184</v>
      </c>
      <c r="B173" s="15">
        <v>1400</v>
      </c>
      <c r="C173" s="16">
        <v>57.24</v>
      </c>
      <c r="D173" s="15">
        <v>75</v>
      </c>
      <c r="E173" s="17" t="s">
        <v>1</v>
      </c>
      <c r="F173" s="18">
        <v>45058</v>
      </c>
      <c r="G173" s="18">
        <v>45058</v>
      </c>
      <c r="H173" s="18">
        <v>45058</v>
      </c>
      <c r="I173" s="15"/>
      <c r="J173" s="15">
        <v>1400</v>
      </c>
      <c r="K173" s="20"/>
      <c r="L173" s="20"/>
      <c r="M173" s="20"/>
      <c r="N173" s="20"/>
      <c r="O173" s="20"/>
      <c r="P173" s="20"/>
      <c r="Q173" s="20"/>
      <c r="R173" s="20"/>
      <c r="S173" s="20"/>
      <c r="T173" s="20"/>
      <c r="U173" s="20"/>
      <c r="V173" s="20"/>
      <c r="W173" s="20"/>
      <c r="X173" s="20"/>
      <c r="Y173" s="20"/>
      <c r="Z173" s="20"/>
      <c r="AA173" s="21"/>
      <c r="AB173" s="20"/>
      <c r="AC173" s="20"/>
      <c r="AD173" s="20"/>
      <c r="AE173" s="20">
        <v>10</v>
      </c>
      <c r="AF173" s="20"/>
      <c r="AG173" s="20"/>
      <c r="AH173" s="20"/>
      <c r="AI173" s="20"/>
      <c r="AJ173" s="20"/>
      <c r="AK173" s="20"/>
      <c r="AL173" s="20"/>
      <c r="AM173" s="20"/>
      <c r="AN173" s="20"/>
      <c r="AO173" s="20"/>
      <c r="AP173" s="22">
        <f>K173+L173+M173+N173+O173+P173+Q173+R173+S173+T173+U173+V173+W173+X173+Y173+Z173+AA173+AB173+AC173+AD173+AE173+AF173+AG173+AH173+AI173+AJ173+AK173+AL173+AM173+AN173+AO173</f>
        <v>10</v>
      </c>
      <c r="AQ173" s="23">
        <f>D173+I173-AP173</f>
        <v>65</v>
      </c>
      <c r="AR173" s="24">
        <f>C173*AQ173</f>
        <v>3720.6</v>
      </c>
    </row>
    <row r="174" spans="1:44" x14ac:dyDescent="0.25">
      <c r="A174" s="14" t="s">
        <v>185</v>
      </c>
      <c r="B174" s="15"/>
      <c r="C174" s="16"/>
      <c r="D174" s="15">
        <v>20</v>
      </c>
      <c r="E174" s="17"/>
      <c r="F174" s="18"/>
      <c r="G174" s="18"/>
      <c r="H174" s="18"/>
      <c r="I174" s="15"/>
      <c r="J174" s="15"/>
      <c r="K174" s="20"/>
      <c r="L174" s="20"/>
      <c r="M174" s="20"/>
      <c r="N174" s="20"/>
      <c r="O174" s="20"/>
      <c r="P174" s="20"/>
      <c r="Q174" s="20"/>
      <c r="R174" s="20"/>
      <c r="S174" s="20"/>
      <c r="T174" s="20"/>
      <c r="U174" s="20"/>
      <c r="V174" s="20"/>
      <c r="W174" s="20"/>
      <c r="X174" s="20"/>
      <c r="Y174" s="20"/>
      <c r="Z174" s="20"/>
      <c r="AA174" s="21"/>
      <c r="AB174" s="20"/>
      <c r="AC174" s="20"/>
      <c r="AD174" s="20"/>
      <c r="AE174" s="20"/>
      <c r="AF174" s="20"/>
      <c r="AG174" s="20"/>
      <c r="AH174" s="20"/>
      <c r="AI174" s="20"/>
      <c r="AJ174" s="20"/>
      <c r="AK174" s="20"/>
      <c r="AL174" s="20"/>
      <c r="AM174" s="20"/>
      <c r="AN174" s="20"/>
      <c r="AO174" s="20"/>
      <c r="AP174" s="22">
        <f>K174+L174+M174+N174+O174+P174+Q174+R174+S174+T174+U174+V174+W174+X174+Y174+Z174+AA174+AB174+AC174+AD174+AE174+AF174+AG174+AH174+AI174+AJ174+AK174+AL174+AM174+AN174+AO174</f>
        <v>0</v>
      </c>
      <c r="AQ174" s="23">
        <f>D174+I174-AP174</f>
        <v>20</v>
      </c>
      <c r="AR174" s="24">
        <f>C174*AQ174</f>
        <v>0</v>
      </c>
    </row>
    <row r="175" spans="1:44" x14ac:dyDescent="0.25">
      <c r="A175" s="14" t="s">
        <v>186</v>
      </c>
      <c r="B175" s="15">
        <v>11865</v>
      </c>
      <c r="C175" s="16">
        <v>16.8</v>
      </c>
      <c r="D175" s="15">
        <v>200</v>
      </c>
      <c r="E175" s="17" t="s">
        <v>726</v>
      </c>
      <c r="F175" s="18">
        <v>45182</v>
      </c>
      <c r="G175" s="18">
        <v>45182</v>
      </c>
      <c r="H175" s="18">
        <v>45182</v>
      </c>
      <c r="I175" s="15">
        <v>500</v>
      </c>
      <c r="J175" s="15">
        <v>11865</v>
      </c>
      <c r="K175" s="20"/>
      <c r="L175" s="20"/>
      <c r="M175" s="20"/>
      <c r="N175" s="20"/>
      <c r="O175" s="20">
        <v>100</v>
      </c>
      <c r="P175" s="20"/>
      <c r="Q175" s="20">
        <v>100</v>
      </c>
      <c r="R175" s="20"/>
      <c r="S175" s="20"/>
      <c r="T175" s="20"/>
      <c r="U175" s="20"/>
      <c r="V175" s="20"/>
      <c r="W175" s="20"/>
      <c r="X175" s="20">
        <v>100</v>
      </c>
      <c r="Y175" s="20"/>
      <c r="Z175" s="20"/>
      <c r="AA175" s="21"/>
      <c r="AB175" s="20">
        <v>100</v>
      </c>
      <c r="AC175" s="20"/>
      <c r="AD175" s="20"/>
      <c r="AE175" s="20">
        <v>100</v>
      </c>
      <c r="AF175" s="20"/>
      <c r="AG175" s="20"/>
      <c r="AH175" s="20"/>
      <c r="AI175" s="20">
        <v>100</v>
      </c>
      <c r="AJ175" s="20"/>
      <c r="AK175" s="20"/>
      <c r="AL175" s="20">
        <v>100</v>
      </c>
      <c r="AM175" s="20"/>
      <c r="AN175" s="20"/>
      <c r="AO175" s="20"/>
      <c r="AP175" s="22">
        <f>K175+L175+M175+N175+O175+P175+Q175+R175+S175+T175+U175+V175+W175+X175+Y175+Z175+AA175+AB175+AC175+AD175+AE175+AF175+AG175+AH175+AI175+AJ175+AK175+AL175+AM175+AN175+AO175</f>
        <v>700</v>
      </c>
      <c r="AQ175" s="23">
        <f>D175+I175-AP175</f>
        <v>0</v>
      </c>
      <c r="AR175" s="24">
        <f>C175*AQ175</f>
        <v>0</v>
      </c>
    </row>
    <row r="176" spans="1:44" x14ac:dyDescent="0.25">
      <c r="A176" s="14" t="s">
        <v>187</v>
      </c>
      <c r="B176" s="15">
        <v>9042</v>
      </c>
      <c r="C176" s="16">
        <v>11.59</v>
      </c>
      <c r="D176" s="15">
        <v>6900</v>
      </c>
      <c r="E176" s="17" t="s">
        <v>188</v>
      </c>
      <c r="F176" s="18">
        <v>45058</v>
      </c>
      <c r="G176" s="18">
        <v>45058</v>
      </c>
      <c r="H176" s="18">
        <v>45058</v>
      </c>
      <c r="I176" s="15"/>
      <c r="J176" s="15">
        <v>9042</v>
      </c>
      <c r="K176" s="20"/>
      <c r="L176" s="20"/>
      <c r="M176" s="20"/>
      <c r="N176" s="20"/>
      <c r="O176" s="20">
        <v>100</v>
      </c>
      <c r="P176" s="20"/>
      <c r="Q176" s="20">
        <v>100</v>
      </c>
      <c r="R176" s="20"/>
      <c r="S176" s="20"/>
      <c r="T176" s="20"/>
      <c r="U176" s="20"/>
      <c r="V176" s="20"/>
      <c r="W176" s="20"/>
      <c r="X176" s="20">
        <v>100</v>
      </c>
      <c r="Y176" s="20"/>
      <c r="Z176" s="20"/>
      <c r="AA176" s="21"/>
      <c r="AB176" s="20">
        <v>100</v>
      </c>
      <c r="AC176" s="20"/>
      <c r="AD176" s="20"/>
      <c r="AE176" s="20">
        <v>100</v>
      </c>
      <c r="AF176" s="20"/>
      <c r="AG176" s="20"/>
      <c r="AH176" s="20"/>
      <c r="AI176" s="20">
        <v>100</v>
      </c>
      <c r="AJ176" s="20"/>
      <c r="AK176" s="20"/>
      <c r="AL176" s="20">
        <v>100</v>
      </c>
      <c r="AM176" s="20"/>
      <c r="AN176" s="20"/>
      <c r="AO176" s="20"/>
      <c r="AP176" s="22">
        <f>K176+L176+M176+N176+O176+P176+Q176+R176+S176+T176+U176+V176+W176+X176+Y176+Z176+AA176+AB176+AC176+AD176+AE176+AF176+AG176+AH176+AI176+AJ176+AK176+AL176+AM176+AN176+AO176</f>
        <v>700</v>
      </c>
      <c r="AQ176" s="23">
        <f>D176+I176-AP176</f>
        <v>6200</v>
      </c>
      <c r="AR176" s="24">
        <f>C176*AQ176</f>
        <v>71858</v>
      </c>
    </row>
    <row r="177" spans="1:44" x14ac:dyDescent="0.25">
      <c r="A177" s="14" t="s">
        <v>189</v>
      </c>
      <c r="B177" s="15"/>
      <c r="C177" s="16"/>
      <c r="D177" s="15">
        <v>72</v>
      </c>
      <c r="E177" s="17"/>
      <c r="F177" s="18"/>
      <c r="G177" s="18"/>
      <c r="H177" s="18"/>
      <c r="I177" s="15"/>
      <c r="J177" s="15"/>
      <c r="K177" s="20"/>
      <c r="L177" s="20"/>
      <c r="M177" s="20"/>
      <c r="N177" s="20"/>
      <c r="O177" s="20"/>
      <c r="P177" s="20"/>
      <c r="Q177" s="20"/>
      <c r="R177" s="20"/>
      <c r="S177" s="20"/>
      <c r="T177" s="20"/>
      <c r="U177" s="20"/>
      <c r="V177" s="20"/>
      <c r="W177" s="20"/>
      <c r="X177" s="20"/>
      <c r="Y177" s="20"/>
      <c r="Z177" s="20"/>
      <c r="AA177" s="21"/>
      <c r="AB177" s="20"/>
      <c r="AC177" s="20"/>
      <c r="AD177" s="20"/>
      <c r="AE177" s="20"/>
      <c r="AF177" s="20"/>
      <c r="AG177" s="20"/>
      <c r="AH177" s="20"/>
      <c r="AI177" s="20"/>
      <c r="AJ177" s="20"/>
      <c r="AK177" s="20"/>
      <c r="AL177" s="20"/>
      <c r="AM177" s="20"/>
      <c r="AN177" s="20"/>
      <c r="AO177" s="20"/>
      <c r="AP177" s="22">
        <f>K177+L177+M177+N177+O177+P177+Q177+R177+S177+T177+U177+V177+W177+X177+Y177+Z177+AA177+AB177+AC177+AD177+AE177+AF177+AG177+AH177+AI177+AJ177+AK177+AL177+AM177+AN177+AO177</f>
        <v>0</v>
      </c>
      <c r="AQ177" s="23">
        <f>D177+I177-AP177</f>
        <v>72</v>
      </c>
      <c r="AR177" s="24">
        <f>C177*AQ177</f>
        <v>0</v>
      </c>
    </row>
    <row r="178" spans="1:44" x14ac:dyDescent="0.25">
      <c r="A178" s="14" t="s">
        <v>190</v>
      </c>
      <c r="B178" s="15">
        <v>9338</v>
      </c>
      <c r="C178" s="16">
        <v>238</v>
      </c>
      <c r="D178" s="15">
        <v>95</v>
      </c>
      <c r="E178" s="17" t="s">
        <v>1</v>
      </c>
      <c r="F178" s="18">
        <v>45149</v>
      </c>
      <c r="G178" s="18">
        <v>45149</v>
      </c>
      <c r="H178" s="18">
        <v>45149</v>
      </c>
      <c r="I178" s="15"/>
      <c r="J178" s="15">
        <v>9338</v>
      </c>
      <c r="K178" s="20"/>
      <c r="L178" s="20"/>
      <c r="M178" s="20"/>
      <c r="N178" s="20"/>
      <c r="O178" s="20">
        <v>2</v>
      </c>
      <c r="P178" s="20"/>
      <c r="Q178" s="20">
        <v>2</v>
      </c>
      <c r="R178" s="20">
        <v>2</v>
      </c>
      <c r="S178" s="20"/>
      <c r="T178" s="20"/>
      <c r="U178" s="20">
        <v>4</v>
      </c>
      <c r="V178" s="20"/>
      <c r="W178" s="20"/>
      <c r="X178" s="20">
        <v>4</v>
      </c>
      <c r="Y178" s="20"/>
      <c r="Z178" s="20"/>
      <c r="AA178" s="21"/>
      <c r="AB178" s="20">
        <v>2</v>
      </c>
      <c r="AC178" s="20"/>
      <c r="AD178" s="20"/>
      <c r="AE178" s="20">
        <v>4</v>
      </c>
      <c r="AF178" s="20"/>
      <c r="AG178" s="20"/>
      <c r="AH178" s="20"/>
      <c r="AI178" s="20">
        <v>4</v>
      </c>
      <c r="AJ178" s="20"/>
      <c r="AK178" s="20"/>
      <c r="AL178" s="20">
        <v>2</v>
      </c>
      <c r="AM178" s="20"/>
      <c r="AN178" s="20"/>
      <c r="AO178" s="20"/>
      <c r="AP178" s="22">
        <f>K178+L178+M178+N178+O178+P178+Q178+R178+S178+T178+U178+V178+W178+X178+Y178+Z178+AA178+AB178+AC178+AD178+AE178+AF178+AG178+AH178+AI178+AJ178+AK178+AL178+AM178+AN178+AO178</f>
        <v>26</v>
      </c>
      <c r="AQ178" s="23">
        <f>D178+I178-AP178</f>
        <v>69</v>
      </c>
      <c r="AR178" s="24">
        <f>C178*AQ178</f>
        <v>16422</v>
      </c>
    </row>
    <row r="179" spans="1:44" x14ac:dyDescent="0.25">
      <c r="A179" s="14" t="s">
        <v>191</v>
      </c>
      <c r="B179" s="15">
        <v>499</v>
      </c>
      <c r="C179" s="16"/>
      <c r="D179" s="15">
        <v>20</v>
      </c>
      <c r="E179" s="17"/>
      <c r="F179" s="18"/>
      <c r="G179" s="18"/>
      <c r="H179" s="18"/>
      <c r="I179" s="15"/>
      <c r="J179" s="15">
        <v>499</v>
      </c>
      <c r="K179" s="20"/>
      <c r="L179" s="20"/>
      <c r="M179" s="20"/>
      <c r="N179" s="20"/>
      <c r="O179" s="20"/>
      <c r="P179" s="20"/>
      <c r="Q179" s="20"/>
      <c r="R179" s="20"/>
      <c r="S179" s="20"/>
      <c r="T179" s="20"/>
      <c r="U179" s="20"/>
      <c r="V179" s="20"/>
      <c r="W179" s="20"/>
      <c r="X179" s="20"/>
      <c r="Y179" s="20"/>
      <c r="Z179" s="20"/>
      <c r="AA179" s="21"/>
      <c r="AB179" s="20"/>
      <c r="AC179" s="20"/>
      <c r="AD179" s="20"/>
      <c r="AE179" s="20"/>
      <c r="AF179" s="20"/>
      <c r="AG179" s="20"/>
      <c r="AH179" s="20"/>
      <c r="AI179" s="20"/>
      <c r="AJ179" s="20"/>
      <c r="AK179" s="20"/>
      <c r="AL179" s="20"/>
      <c r="AM179" s="20"/>
      <c r="AN179" s="20"/>
      <c r="AO179" s="20"/>
      <c r="AP179" s="22">
        <f>K179+L179+M179+N179+O179+P179+Q179+R179+S179+T179+U179+V179+W179+X179+Y179+Z179+AA179+AB179+AC179+AD179+AE179+AF179+AG179+AH179+AI179+AJ179+AK179+AL179+AM179+AN179+AO179</f>
        <v>0</v>
      </c>
      <c r="AQ179" s="23">
        <f>D179+I179-AP179</f>
        <v>20</v>
      </c>
      <c r="AR179" s="24">
        <f>C179*AQ179</f>
        <v>0</v>
      </c>
    </row>
    <row r="180" spans="1:44" x14ac:dyDescent="0.25">
      <c r="A180" s="14" t="s">
        <v>192</v>
      </c>
      <c r="B180" s="15">
        <v>744</v>
      </c>
      <c r="C180" s="16">
        <v>80</v>
      </c>
      <c r="D180" s="15">
        <v>452</v>
      </c>
      <c r="E180" s="17"/>
      <c r="F180" s="18"/>
      <c r="G180" s="18"/>
      <c r="H180" s="18"/>
      <c r="I180" s="15"/>
      <c r="J180" s="15">
        <v>744</v>
      </c>
      <c r="K180" s="20"/>
      <c r="L180" s="20"/>
      <c r="M180" s="20"/>
      <c r="N180" s="20"/>
      <c r="O180" s="20"/>
      <c r="P180" s="20"/>
      <c r="Q180" s="20"/>
      <c r="R180" s="20"/>
      <c r="S180" s="20"/>
      <c r="T180" s="20"/>
      <c r="U180" s="20"/>
      <c r="V180" s="20"/>
      <c r="W180" s="20"/>
      <c r="X180" s="20"/>
      <c r="Y180" s="20"/>
      <c r="Z180" s="20"/>
      <c r="AA180" s="21"/>
      <c r="AB180" s="20"/>
      <c r="AC180" s="20"/>
      <c r="AD180" s="20"/>
      <c r="AE180" s="20"/>
      <c r="AF180" s="20"/>
      <c r="AG180" s="20"/>
      <c r="AH180" s="20"/>
      <c r="AI180" s="20"/>
      <c r="AJ180" s="20"/>
      <c r="AK180" s="20"/>
      <c r="AL180" s="20"/>
      <c r="AM180" s="20"/>
      <c r="AN180" s="20"/>
      <c r="AO180" s="20"/>
      <c r="AP180" s="22">
        <f>K180+L180+M180+N180+O180+P180+Q180+R180+S180+T180+U180+V180+W180+X180+Y180+Z180+AA180+AB180+AC180+AD180+AE180+AF180+AG180+AH180+AI180+AJ180+AK180+AL180+AM180+AN180+AO180</f>
        <v>0</v>
      </c>
      <c r="AQ180" s="23">
        <f>D180+I180-AP180</f>
        <v>452</v>
      </c>
      <c r="AR180" s="24">
        <f>C180*AQ180</f>
        <v>36160</v>
      </c>
    </row>
    <row r="181" spans="1:44" x14ac:dyDescent="0.25">
      <c r="A181" s="14" t="s">
        <v>193</v>
      </c>
      <c r="B181" s="15">
        <v>11363</v>
      </c>
      <c r="C181" s="16">
        <v>39</v>
      </c>
      <c r="D181" s="15">
        <v>20</v>
      </c>
      <c r="E181" s="17" t="s">
        <v>194</v>
      </c>
      <c r="F181" s="18">
        <v>45014</v>
      </c>
      <c r="G181" s="18">
        <v>45014</v>
      </c>
      <c r="H181" s="18">
        <v>45014</v>
      </c>
      <c r="I181" s="15"/>
      <c r="J181" s="15">
        <v>11363</v>
      </c>
      <c r="K181" s="20"/>
      <c r="L181" s="20"/>
      <c r="M181" s="20"/>
      <c r="N181" s="20"/>
      <c r="O181" s="20"/>
      <c r="P181" s="20"/>
      <c r="Q181" s="20"/>
      <c r="R181" s="20"/>
      <c r="S181" s="20"/>
      <c r="T181" s="20"/>
      <c r="U181" s="20"/>
      <c r="V181" s="20"/>
      <c r="W181" s="20"/>
      <c r="X181" s="20"/>
      <c r="Y181" s="20"/>
      <c r="Z181" s="20"/>
      <c r="AA181" s="21"/>
      <c r="AB181" s="20"/>
      <c r="AC181" s="20"/>
      <c r="AD181" s="20"/>
      <c r="AE181" s="20"/>
      <c r="AF181" s="20"/>
      <c r="AG181" s="20"/>
      <c r="AH181" s="20"/>
      <c r="AI181" s="20">
        <v>10</v>
      </c>
      <c r="AJ181" s="20"/>
      <c r="AK181" s="20"/>
      <c r="AL181" s="20">
        <v>10</v>
      </c>
      <c r="AM181" s="20"/>
      <c r="AN181" s="20"/>
      <c r="AO181" s="20"/>
      <c r="AP181" s="22">
        <f>K181+L181+M181+N181+O181+P181+Q181+R181+S181+T181+U181+V181+W181+X181+Y181+Z181+AA181+AB181+AC181+AD181+AE181+AF181+AG181+AH181+AI181+AJ181+AK181+AL181+AM181+AN181+AO181</f>
        <v>20</v>
      </c>
      <c r="AQ181" s="23">
        <f>D181+I181-AP181</f>
        <v>0</v>
      </c>
      <c r="AR181" s="24">
        <f>C181*AQ181</f>
        <v>0</v>
      </c>
    </row>
    <row r="182" spans="1:44" x14ac:dyDescent="0.25">
      <c r="A182" s="14" t="s">
        <v>195</v>
      </c>
      <c r="B182" s="15">
        <v>11364</v>
      </c>
      <c r="C182" s="16">
        <v>950</v>
      </c>
      <c r="D182" s="15">
        <v>20</v>
      </c>
      <c r="E182" s="17" t="s">
        <v>196</v>
      </c>
      <c r="F182" s="18">
        <v>45014</v>
      </c>
      <c r="G182" s="18">
        <v>45014</v>
      </c>
      <c r="H182" s="18">
        <v>45014</v>
      </c>
      <c r="I182" s="15"/>
      <c r="J182" s="15">
        <v>11364</v>
      </c>
      <c r="K182" s="20"/>
      <c r="L182" s="20"/>
      <c r="M182" s="20"/>
      <c r="N182" s="20"/>
      <c r="O182" s="20"/>
      <c r="P182" s="20"/>
      <c r="Q182" s="20"/>
      <c r="R182" s="20"/>
      <c r="S182" s="20"/>
      <c r="T182" s="20"/>
      <c r="U182" s="20"/>
      <c r="V182" s="20"/>
      <c r="W182" s="20"/>
      <c r="X182" s="20"/>
      <c r="Y182" s="20"/>
      <c r="Z182" s="20"/>
      <c r="AA182" s="21"/>
      <c r="AB182" s="20">
        <v>10</v>
      </c>
      <c r="AC182" s="20"/>
      <c r="AD182" s="20"/>
      <c r="AE182" s="20">
        <v>10</v>
      </c>
      <c r="AF182" s="20"/>
      <c r="AG182" s="20"/>
      <c r="AH182" s="20"/>
      <c r="AI182" s="20"/>
      <c r="AJ182" s="20"/>
      <c r="AK182" s="20"/>
      <c r="AL182" s="20"/>
      <c r="AM182" s="20"/>
      <c r="AN182" s="20"/>
      <c r="AO182" s="20"/>
      <c r="AP182" s="22">
        <f>K182+L182+M182+N182+O182+P182+Q182+R182+S182+T182+U182+V182+W182+X182+Y182+Z182+AA182+AB182+AC182+AD182+AE182+AF182+AG182+AH182+AI182+AJ182+AK182+AL182+AM182+AN182+AO182</f>
        <v>20</v>
      </c>
      <c r="AQ182" s="23">
        <f>D182+I182-AP182</f>
        <v>0</v>
      </c>
      <c r="AR182" s="24">
        <f>C182*AQ182</f>
        <v>0</v>
      </c>
    </row>
    <row r="183" spans="1:44" x14ac:dyDescent="0.25">
      <c r="A183" s="14" t="s">
        <v>197</v>
      </c>
      <c r="B183" s="15">
        <v>9592</v>
      </c>
      <c r="C183" s="16">
        <v>1</v>
      </c>
      <c r="D183" s="15">
        <v>20</v>
      </c>
      <c r="E183" s="17" t="s">
        <v>1</v>
      </c>
      <c r="F183" s="18">
        <v>45093</v>
      </c>
      <c r="G183" s="18">
        <v>45093</v>
      </c>
      <c r="H183" s="18">
        <v>45093</v>
      </c>
      <c r="I183" s="15"/>
      <c r="J183" s="15">
        <v>9592</v>
      </c>
      <c r="K183" s="20"/>
      <c r="L183" s="20"/>
      <c r="M183" s="20"/>
      <c r="N183" s="20"/>
      <c r="O183" s="20"/>
      <c r="P183" s="20"/>
      <c r="Q183" s="20"/>
      <c r="R183" s="20"/>
      <c r="S183" s="20"/>
      <c r="T183" s="20"/>
      <c r="U183" s="20">
        <v>20</v>
      </c>
      <c r="V183" s="20"/>
      <c r="W183" s="20"/>
      <c r="X183" s="20"/>
      <c r="Y183" s="20"/>
      <c r="Z183" s="20"/>
      <c r="AA183" s="21"/>
      <c r="AB183" s="20"/>
      <c r="AC183" s="20"/>
      <c r="AD183" s="20"/>
      <c r="AE183" s="20"/>
      <c r="AF183" s="20"/>
      <c r="AG183" s="20"/>
      <c r="AH183" s="20"/>
      <c r="AI183" s="20"/>
      <c r="AJ183" s="20"/>
      <c r="AK183" s="20"/>
      <c r="AL183" s="20"/>
      <c r="AM183" s="20"/>
      <c r="AN183" s="20"/>
      <c r="AO183" s="20"/>
      <c r="AP183" s="22">
        <f>K183+L183+M183+N183+O183+P183+Q183+R183+S183+T183+U183+V183+W183+X183+Y183+Z183+AA183+AB183+AC183+AD183+AE183+AF183+AG183+AH183+AI183+AJ183+AK183+AL183+AM183+AN183+AO183</f>
        <v>20</v>
      </c>
      <c r="AQ183" s="23">
        <f>D183+I183-AP183</f>
        <v>0</v>
      </c>
      <c r="AR183" s="24">
        <f>C183*AQ183</f>
        <v>0</v>
      </c>
    </row>
    <row r="184" spans="1:44" x14ac:dyDescent="0.25">
      <c r="A184" s="14" t="s">
        <v>198</v>
      </c>
      <c r="B184" s="15">
        <v>9390</v>
      </c>
      <c r="C184" s="16">
        <v>34.49</v>
      </c>
      <c r="D184" s="15">
        <v>1017</v>
      </c>
      <c r="E184" s="17" t="s">
        <v>1</v>
      </c>
      <c r="F184" s="18">
        <v>45182</v>
      </c>
      <c r="G184" s="18">
        <v>45182</v>
      </c>
      <c r="H184" s="18">
        <v>45182</v>
      </c>
      <c r="I184" s="15">
        <v>100</v>
      </c>
      <c r="J184" s="15">
        <v>9390</v>
      </c>
      <c r="K184" s="20"/>
      <c r="L184" s="20"/>
      <c r="M184" s="20"/>
      <c r="N184" s="20"/>
      <c r="O184" s="20">
        <v>20</v>
      </c>
      <c r="P184" s="20"/>
      <c r="Q184" s="20">
        <v>20</v>
      </c>
      <c r="R184" s="20"/>
      <c r="S184" s="20"/>
      <c r="T184" s="20"/>
      <c r="U184" s="20">
        <v>20</v>
      </c>
      <c r="V184" s="20"/>
      <c r="W184" s="20"/>
      <c r="X184" s="20"/>
      <c r="Y184" s="20"/>
      <c r="Z184" s="20"/>
      <c r="AA184" s="21"/>
      <c r="AB184" s="20"/>
      <c r="AC184" s="20"/>
      <c r="AD184" s="20"/>
      <c r="AE184" s="20">
        <v>25</v>
      </c>
      <c r="AF184" s="20"/>
      <c r="AG184" s="20"/>
      <c r="AH184" s="20"/>
      <c r="AI184" s="20">
        <v>15</v>
      </c>
      <c r="AJ184" s="20"/>
      <c r="AK184" s="20"/>
      <c r="AL184" s="20"/>
      <c r="AM184" s="20"/>
      <c r="AN184" s="20"/>
      <c r="AO184" s="20"/>
      <c r="AP184" s="22">
        <f>K184+L184+M184+N184+O184+P184+Q184+R184+S184+T184+U184+V184+W184+X184+Y184+Z184+AA184+AB184+AC184+AD184+AE184+AF184+AG184+AH184+AI184+AJ184+AK184+AL184+AM184+AN184+AO184</f>
        <v>100</v>
      </c>
      <c r="AQ184" s="23">
        <f>D184+I184-AP184</f>
        <v>1017</v>
      </c>
      <c r="AR184" s="24">
        <f>C184*AQ184</f>
        <v>35076.33</v>
      </c>
    </row>
    <row r="185" spans="1:44" x14ac:dyDescent="0.25">
      <c r="A185" s="14" t="s">
        <v>199</v>
      </c>
      <c r="B185" s="15">
        <v>6507</v>
      </c>
      <c r="C185" s="16">
        <v>368</v>
      </c>
      <c r="D185" s="15">
        <v>10</v>
      </c>
      <c r="E185" s="17"/>
      <c r="F185" s="18"/>
      <c r="G185" s="18"/>
      <c r="H185" s="18"/>
      <c r="I185" s="15"/>
      <c r="J185" s="15">
        <v>6507</v>
      </c>
      <c r="K185" s="20"/>
      <c r="L185" s="20"/>
      <c r="M185" s="20"/>
      <c r="N185" s="20"/>
      <c r="O185" s="20"/>
      <c r="P185" s="20"/>
      <c r="Q185" s="20">
        <v>10</v>
      </c>
      <c r="R185" s="20"/>
      <c r="S185" s="20"/>
      <c r="T185" s="20"/>
      <c r="U185" s="20"/>
      <c r="V185" s="20"/>
      <c r="W185" s="20"/>
      <c r="X185" s="20"/>
      <c r="Y185" s="20"/>
      <c r="Z185" s="20"/>
      <c r="AA185" s="21"/>
      <c r="AB185" s="20"/>
      <c r="AC185" s="20"/>
      <c r="AD185" s="20"/>
      <c r="AE185" s="20"/>
      <c r="AF185" s="20"/>
      <c r="AG185" s="20"/>
      <c r="AH185" s="20"/>
      <c r="AI185" s="20"/>
      <c r="AJ185" s="20"/>
      <c r="AK185" s="20"/>
      <c r="AL185" s="20"/>
      <c r="AM185" s="20"/>
      <c r="AN185" s="20"/>
      <c r="AO185" s="20"/>
      <c r="AP185" s="22">
        <f>K185+L185+M185+N185+O185+P185+Q185+R185+S185+T185+U185+V185+W185+X185+Y185+Z185+AA185+AB185+AC185+AD185+AE185+AF185+AG185+AH185+AI185+AJ185+AK185+AL185+AM185+AN185+AO185</f>
        <v>10</v>
      </c>
      <c r="AQ185" s="23">
        <f>D185+I185-AP185</f>
        <v>0</v>
      </c>
      <c r="AR185" s="24">
        <f>C185*AQ185</f>
        <v>0</v>
      </c>
    </row>
    <row r="186" spans="1:44" x14ac:dyDescent="0.25">
      <c r="A186" s="14" t="s">
        <v>200</v>
      </c>
      <c r="B186" s="15">
        <v>6506</v>
      </c>
      <c r="C186" s="16">
        <v>200</v>
      </c>
      <c r="D186" s="15">
        <v>79</v>
      </c>
      <c r="E186" s="17" t="s">
        <v>201</v>
      </c>
      <c r="F186" s="18">
        <v>45072</v>
      </c>
      <c r="G186" s="18">
        <v>45072</v>
      </c>
      <c r="H186" s="18">
        <v>45072</v>
      </c>
      <c r="I186" s="15"/>
      <c r="J186" s="15">
        <v>6506</v>
      </c>
      <c r="K186" s="20"/>
      <c r="L186" s="20"/>
      <c r="M186" s="20"/>
      <c r="N186" s="20"/>
      <c r="O186" s="20">
        <v>10</v>
      </c>
      <c r="P186" s="20"/>
      <c r="Q186" s="20">
        <v>10</v>
      </c>
      <c r="R186" s="20"/>
      <c r="S186" s="20"/>
      <c r="T186" s="20"/>
      <c r="U186" s="20">
        <v>15</v>
      </c>
      <c r="V186" s="20"/>
      <c r="W186" s="20"/>
      <c r="X186" s="20">
        <v>10</v>
      </c>
      <c r="Y186" s="20"/>
      <c r="Z186" s="20"/>
      <c r="AA186" s="21"/>
      <c r="AB186" s="20">
        <v>14</v>
      </c>
      <c r="AC186" s="20"/>
      <c r="AD186" s="20"/>
      <c r="AE186" s="20">
        <v>10</v>
      </c>
      <c r="AF186" s="20"/>
      <c r="AG186" s="20"/>
      <c r="AH186" s="20"/>
      <c r="AI186" s="20">
        <v>10</v>
      </c>
      <c r="AJ186" s="20"/>
      <c r="AK186" s="20"/>
      <c r="AL186" s="20"/>
      <c r="AM186" s="20"/>
      <c r="AN186" s="20"/>
      <c r="AO186" s="20"/>
      <c r="AP186" s="22">
        <f>K186+L186+M186+N186+O186+P186+Q186+R186+S186+T186+U186+V186+W186+X186+Y186+Z186+AA186+AB186+AC186+AD186+AE186+AF186+AG186+AH186+AI186+AJ186+AK186+AL186+AM186+AN186+AO186</f>
        <v>79</v>
      </c>
      <c r="AQ186" s="23">
        <f>D186+I186-AP186</f>
        <v>0</v>
      </c>
      <c r="AR186" s="24">
        <f>C186*AQ186</f>
        <v>0</v>
      </c>
    </row>
    <row r="187" spans="1:44" x14ac:dyDescent="0.25">
      <c r="A187" s="14" t="s">
        <v>202</v>
      </c>
      <c r="B187" s="15">
        <v>1437</v>
      </c>
      <c r="C187" s="16">
        <v>0.9</v>
      </c>
      <c r="D187" s="15">
        <v>660</v>
      </c>
      <c r="E187" s="17" t="s">
        <v>1</v>
      </c>
      <c r="F187" s="18">
        <v>45058</v>
      </c>
      <c r="G187" s="18">
        <v>45058</v>
      </c>
      <c r="H187" s="18">
        <v>45058</v>
      </c>
      <c r="I187" s="15"/>
      <c r="J187" s="15">
        <v>1437</v>
      </c>
      <c r="K187" s="20"/>
      <c r="L187" s="20"/>
      <c r="M187" s="20"/>
      <c r="N187" s="20"/>
      <c r="O187" s="20"/>
      <c r="P187" s="20"/>
      <c r="Q187" s="20"/>
      <c r="R187" s="20"/>
      <c r="S187" s="20"/>
      <c r="T187" s="20"/>
      <c r="U187" s="20"/>
      <c r="V187" s="20"/>
      <c r="W187" s="20"/>
      <c r="X187" s="20"/>
      <c r="Y187" s="20"/>
      <c r="Z187" s="20"/>
      <c r="AA187" s="21"/>
      <c r="AB187" s="20"/>
      <c r="AC187" s="20"/>
      <c r="AD187" s="20"/>
      <c r="AE187" s="20"/>
      <c r="AF187" s="20"/>
      <c r="AG187" s="20"/>
      <c r="AH187" s="20"/>
      <c r="AI187" s="20"/>
      <c r="AJ187" s="20"/>
      <c r="AK187" s="20"/>
      <c r="AL187" s="20"/>
      <c r="AM187" s="20"/>
      <c r="AN187" s="20"/>
      <c r="AO187" s="20"/>
      <c r="AP187" s="22">
        <f>K187+L187+M187+N187+O187+P187+Q187+R187+S187+T187+U187+V187+W187+X187+Y187+Z187+AA187+AB187+AC187+AD187+AE187+AF187+AG187+AH187+AI187+AJ187+AK187+AL187+AM187+AN187+AO187</f>
        <v>0</v>
      </c>
      <c r="AQ187" s="23">
        <f>D187+I187-AP187</f>
        <v>660</v>
      </c>
      <c r="AR187" s="24">
        <f>C187*AQ187</f>
        <v>594</v>
      </c>
    </row>
    <row r="188" spans="1:44" x14ac:dyDescent="0.25">
      <c r="A188" s="14" t="s">
        <v>203</v>
      </c>
      <c r="B188" s="15">
        <v>1438</v>
      </c>
      <c r="C188" s="16">
        <v>1.1000000000000001</v>
      </c>
      <c r="D188" s="15">
        <v>100</v>
      </c>
      <c r="E188" s="17" t="s">
        <v>1</v>
      </c>
      <c r="F188" s="18">
        <v>44946</v>
      </c>
      <c r="G188" s="18">
        <v>44946</v>
      </c>
      <c r="H188" s="18">
        <v>44946</v>
      </c>
      <c r="I188" s="15"/>
      <c r="J188" s="15">
        <v>1438</v>
      </c>
      <c r="K188" s="20"/>
      <c r="L188" s="20"/>
      <c r="M188" s="20"/>
      <c r="N188" s="20"/>
      <c r="O188" s="20"/>
      <c r="P188" s="20"/>
      <c r="Q188" s="20"/>
      <c r="R188" s="20"/>
      <c r="S188" s="20"/>
      <c r="T188" s="20"/>
      <c r="U188" s="20"/>
      <c r="V188" s="20"/>
      <c r="W188" s="20"/>
      <c r="X188" s="20"/>
      <c r="Y188" s="20"/>
      <c r="Z188" s="20"/>
      <c r="AA188" s="21"/>
      <c r="AB188" s="20"/>
      <c r="AC188" s="20"/>
      <c r="AD188" s="20"/>
      <c r="AE188" s="20"/>
      <c r="AF188" s="20"/>
      <c r="AG188" s="20"/>
      <c r="AH188" s="20"/>
      <c r="AI188" s="20"/>
      <c r="AJ188" s="20"/>
      <c r="AK188" s="20"/>
      <c r="AL188" s="20"/>
      <c r="AM188" s="20"/>
      <c r="AN188" s="20"/>
      <c r="AO188" s="20"/>
      <c r="AP188" s="22">
        <f>K188+L188+M188+N188+O188+P188+Q188+R188+S188+T188+U188+V188+W188+X188+Y188+Z188+AA188+AB188+AC188+AD188+AE188+AF188+AG188+AH188+AI188+AJ188+AK188+AL188+AM188+AN188+AO188</f>
        <v>0</v>
      </c>
      <c r="AQ188" s="23">
        <f>D188+I188-AP188</f>
        <v>100</v>
      </c>
      <c r="AR188" s="24">
        <f>C188*AQ188</f>
        <v>110.00000000000001</v>
      </c>
    </row>
    <row r="189" spans="1:44" x14ac:dyDescent="0.25">
      <c r="A189" s="14" t="s">
        <v>204</v>
      </c>
      <c r="B189" s="15">
        <v>775</v>
      </c>
      <c r="C189" s="16"/>
      <c r="D189" s="15">
        <v>2898</v>
      </c>
      <c r="E189" s="17"/>
      <c r="F189" s="18"/>
      <c r="G189" s="18"/>
      <c r="H189" s="18"/>
      <c r="I189" s="15"/>
      <c r="J189" s="15">
        <v>775</v>
      </c>
      <c r="K189" s="20"/>
      <c r="L189" s="20"/>
      <c r="M189" s="20"/>
      <c r="N189" s="20"/>
      <c r="O189" s="20"/>
      <c r="P189" s="20"/>
      <c r="Q189" s="20"/>
      <c r="R189" s="20"/>
      <c r="S189" s="20"/>
      <c r="T189" s="20"/>
      <c r="U189" s="20"/>
      <c r="V189" s="20"/>
      <c r="W189" s="20"/>
      <c r="X189" s="20"/>
      <c r="Y189" s="20"/>
      <c r="Z189" s="20"/>
      <c r="AA189" s="21"/>
      <c r="AB189" s="20"/>
      <c r="AC189" s="20"/>
      <c r="AD189" s="20"/>
      <c r="AE189" s="20"/>
      <c r="AF189" s="20"/>
      <c r="AG189" s="20"/>
      <c r="AH189" s="20"/>
      <c r="AI189" s="20"/>
      <c r="AJ189" s="20"/>
      <c r="AK189" s="20"/>
      <c r="AL189" s="20"/>
      <c r="AM189" s="20"/>
      <c r="AN189" s="20"/>
      <c r="AO189" s="20"/>
      <c r="AP189" s="22">
        <f>K189+L189+M189+N189+O189+P189+Q189+R189+S189+T189+U189+V189+W189+X189+Y189+Z189+AA189+AB189+AC189+AD189+AE189+AF189+AG189+AH189+AI189+AJ189+AK189+AL189+AM189+AN189+AO189</f>
        <v>0</v>
      </c>
      <c r="AQ189" s="23">
        <f>D189+I189-AP189</f>
        <v>2898</v>
      </c>
      <c r="AR189" s="24">
        <f>C189*AQ189</f>
        <v>0</v>
      </c>
    </row>
    <row r="190" spans="1:44" x14ac:dyDescent="0.25">
      <c r="A190" s="14" t="s">
        <v>205</v>
      </c>
      <c r="B190" s="15">
        <v>771</v>
      </c>
      <c r="C190" s="16">
        <v>23.11</v>
      </c>
      <c r="D190" s="15">
        <v>100</v>
      </c>
      <c r="E190" s="17" t="s">
        <v>206</v>
      </c>
      <c r="F190" s="18">
        <v>44713</v>
      </c>
      <c r="G190" s="18">
        <v>44713</v>
      </c>
      <c r="H190" s="18">
        <v>44713</v>
      </c>
      <c r="I190" s="15"/>
      <c r="J190" s="15">
        <v>771</v>
      </c>
      <c r="K190" s="20"/>
      <c r="L190" s="20"/>
      <c r="M190" s="20"/>
      <c r="N190" s="20"/>
      <c r="O190" s="20"/>
      <c r="P190" s="20"/>
      <c r="Q190" s="20"/>
      <c r="R190" s="20"/>
      <c r="S190" s="20"/>
      <c r="T190" s="20"/>
      <c r="U190" s="20"/>
      <c r="V190" s="20"/>
      <c r="W190" s="20"/>
      <c r="X190" s="20"/>
      <c r="Y190" s="20"/>
      <c r="Z190" s="20"/>
      <c r="AA190" s="21"/>
      <c r="AB190" s="20"/>
      <c r="AC190" s="20"/>
      <c r="AD190" s="20"/>
      <c r="AE190" s="20"/>
      <c r="AF190" s="20"/>
      <c r="AG190" s="20"/>
      <c r="AH190" s="20"/>
      <c r="AI190" s="20"/>
      <c r="AJ190" s="20"/>
      <c r="AK190" s="20"/>
      <c r="AL190" s="20"/>
      <c r="AM190" s="20"/>
      <c r="AN190" s="20"/>
      <c r="AO190" s="20"/>
      <c r="AP190" s="22">
        <f>K190+L190+M190+N190+O190+P190+Q190+R190+S190+T190+U190+V190+W190+X190+Y190+Z190+AA190+AB190+AC190+AD190+AE190+AF190+AG190+AH190+AI190+AJ190+AK190+AL190+AM190+AN190+AO190</f>
        <v>0</v>
      </c>
      <c r="AQ190" s="23">
        <f>D190+I190-AP190</f>
        <v>100</v>
      </c>
      <c r="AR190" s="24">
        <f>C190*AQ190</f>
        <v>2311</v>
      </c>
    </row>
    <row r="191" spans="1:44" x14ac:dyDescent="0.25">
      <c r="A191" s="14" t="s">
        <v>207</v>
      </c>
      <c r="B191" s="15">
        <v>9772</v>
      </c>
      <c r="C191" s="16">
        <v>1.4</v>
      </c>
      <c r="D191" s="15">
        <v>1000</v>
      </c>
      <c r="E191" s="17" t="s">
        <v>1</v>
      </c>
      <c r="F191" s="18">
        <v>45058</v>
      </c>
      <c r="G191" s="18">
        <v>45058</v>
      </c>
      <c r="H191" s="18">
        <v>45058</v>
      </c>
      <c r="I191" s="15"/>
      <c r="J191" s="15">
        <v>9772</v>
      </c>
      <c r="K191" s="20"/>
      <c r="L191" s="20"/>
      <c r="M191" s="20"/>
      <c r="N191" s="20"/>
      <c r="O191" s="20"/>
      <c r="P191" s="20"/>
      <c r="Q191" s="20"/>
      <c r="R191" s="20"/>
      <c r="S191" s="20"/>
      <c r="T191" s="20"/>
      <c r="U191" s="20"/>
      <c r="V191" s="20"/>
      <c r="W191" s="20"/>
      <c r="X191" s="20"/>
      <c r="Y191" s="20"/>
      <c r="Z191" s="20"/>
      <c r="AA191" s="21"/>
      <c r="AB191" s="20"/>
      <c r="AC191" s="20"/>
      <c r="AD191" s="20"/>
      <c r="AE191" s="20"/>
      <c r="AF191" s="20"/>
      <c r="AG191" s="20"/>
      <c r="AH191" s="20"/>
      <c r="AI191" s="20"/>
      <c r="AJ191" s="20"/>
      <c r="AK191" s="20"/>
      <c r="AL191" s="20"/>
      <c r="AM191" s="20"/>
      <c r="AN191" s="20"/>
      <c r="AO191" s="20"/>
      <c r="AP191" s="22">
        <f>K191+L191+M191+N191+O191+P191+Q191+R191+S191+T191+U191+V191+W191+X191+Y191+Z191+AA191+AB191+AC191+AD191+AE191+AF191+AG191+AH191+AI191+AJ191+AK191+AL191+AM191+AN191+AO191</f>
        <v>0</v>
      </c>
      <c r="AQ191" s="23">
        <f>D191+I191-AP191</f>
        <v>1000</v>
      </c>
      <c r="AR191" s="24">
        <f>C191*AQ191</f>
        <v>1400</v>
      </c>
    </row>
    <row r="192" spans="1:44" x14ac:dyDescent="0.25">
      <c r="A192" s="14" t="s">
        <v>208</v>
      </c>
      <c r="B192" s="15">
        <v>9392</v>
      </c>
      <c r="C192" s="16">
        <v>0.41</v>
      </c>
      <c r="D192" s="15">
        <v>2600</v>
      </c>
      <c r="E192" s="17" t="s">
        <v>1</v>
      </c>
      <c r="F192" s="18">
        <v>45182</v>
      </c>
      <c r="G192" s="18">
        <v>45182</v>
      </c>
      <c r="H192" s="18">
        <v>45182</v>
      </c>
      <c r="I192" s="15">
        <v>1000</v>
      </c>
      <c r="J192" s="15">
        <v>9392</v>
      </c>
      <c r="K192" s="20"/>
      <c r="L192" s="20"/>
      <c r="M192" s="20"/>
      <c r="N192" s="20"/>
      <c r="O192" s="20">
        <v>150</v>
      </c>
      <c r="P192" s="20"/>
      <c r="Q192" s="20"/>
      <c r="R192" s="20"/>
      <c r="S192" s="20"/>
      <c r="T192" s="20"/>
      <c r="U192" s="20"/>
      <c r="V192" s="20"/>
      <c r="W192" s="20"/>
      <c r="X192" s="20">
        <v>100</v>
      </c>
      <c r="Y192" s="20"/>
      <c r="Z192" s="20"/>
      <c r="AA192" s="21"/>
      <c r="AB192" s="20"/>
      <c r="AC192" s="20"/>
      <c r="AD192" s="20"/>
      <c r="AE192" s="20"/>
      <c r="AF192" s="20"/>
      <c r="AG192" s="20"/>
      <c r="AH192" s="20"/>
      <c r="AI192" s="20">
        <v>100</v>
      </c>
      <c r="AJ192" s="20"/>
      <c r="AK192" s="20"/>
      <c r="AL192" s="20"/>
      <c r="AM192" s="20"/>
      <c r="AN192" s="20"/>
      <c r="AO192" s="20"/>
      <c r="AP192" s="22">
        <f>K192+L192+M192+N192+O192+P192+Q192+R192+S192+T192+U192+V192+W192+X192+Y192+Z192+AA192+AB192+AC192+AD192+AE192+AF192+AG192+AH192+AI192+AJ192+AK192+AL192+AM192+AN192+AO192</f>
        <v>350</v>
      </c>
      <c r="AQ192" s="23">
        <f>D192+I192-AP192</f>
        <v>3250</v>
      </c>
      <c r="AR192" s="24">
        <f>C192*AQ192</f>
        <v>1332.5</v>
      </c>
    </row>
    <row r="193" spans="1:44" x14ac:dyDescent="0.25">
      <c r="A193" s="14" t="s">
        <v>209</v>
      </c>
      <c r="B193" s="30">
        <v>9517</v>
      </c>
      <c r="C193" s="28">
        <v>177.6</v>
      </c>
      <c r="D193" s="15">
        <v>60</v>
      </c>
      <c r="E193" s="33" t="s">
        <v>727</v>
      </c>
      <c r="F193" s="18">
        <v>45182</v>
      </c>
      <c r="G193" s="18">
        <v>45182</v>
      </c>
      <c r="H193" s="18">
        <v>45182</v>
      </c>
      <c r="I193" s="30">
        <v>500</v>
      </c>
      <c r="J193" s="30">
        <v>9517</v>
      </c>
      <c r="K193" s="30"/>
      <c r="L193" s="30"/>
      <c r="M193" s="30"/>
      <c r="N193" s="30"/>
      <c r="O193" s="30"/>
      <c r="P193" s="30"/>
      <c r="Q193" s="30">
        <v>30</v>
      </c>
      <c r="R193" s="30"/>
      <c r="S193" s="30"/>
      <c r="T193" s="30"/>
      <c r="U193" s="30">
        <v>28</v>
      </c>
      <c r="V193" s="30"/>
      <c r="W193" s="30"/>
      <c r="X193" s="30">
        <v>30</v>
      </c>
      <c r="Y193" s="30"/>
      <c r="Z193" s="30"/>
      <c r="AA193" s="32"/>
      <c r="AB193" s="30">
        <v>60</v>
      </c>
      <c r="AC193" s="30"/>
      <c r="AD193" s="30"/>
      <c r="AE193" s="30">
        <v>30</v>
      </c>
      <c r="AF193" s="30"/>
      <c r="AG193" s="30"/>
      <c r="AH193" s="30"/>
      <c r="AI193" s="30">
        <v>30</v>
      </c>
      <c r="AJ193" s="30"/>
      <c r="AK193" s="30"/>
      <c r="AL193" s="30">
        <v>40</v>
      </c>
      <c r="AM193" s="30"/>
      <c r="AN193" s="30"/>
      <c r="AO193" s="30"/>
      <c r="AP193" s="22">
        <f>K193+L193+M193+N193+O193+P193+Q193+R193+S193+T193+U193+V193+W193+X193+Y193+Z193+AA193+AB193+AC193+AD193+AE193+AF193+AG193+AH193+AI193+AJ193+AK193+AL193+AM193+AN193+AO193</f>
        <v>248</v>
      </c>
      <c r="AQ193" s="23">
        <f>D193+I193-AP193</f>
        <v>312</v>
      </c>
      <c r="AR193" s="24">
        <f>C193*AQ193</f>
        <v>55411.199999999997</v>
      </c>
    </row>
    <row r="194" spans="1:44" x14ac:dyDescent="0.25">
      <c r="A194" s="14" t="s">
        <v>210</v>
      </c>
      <c r="B194" s="15">
        <v>1661</v>
      </c>
      <c r="C194" s="16">
        <v>1.3</v>
      </c>
      <c r="D194" s="15">
        <v>1480</v>
      </c>
      <c r="E194" s="17" t="s">
        <v>1</v>
      </c>
      <c r="F194" s="18">
        <v>45093</v>
      </c>
      <c r="G194" s="18">
        <v>45093</v>
      </c>
      <c r="H194" s="18">
        <v>45093</v>
      </c>
      <c r="I194" s="15"/>
      <c r="J194" s="15">
        <v>1661</v>
      </c>
      <c r="K194" s="20"/>
      <c r="L194" s="20"/>
      <c r="M194" s="20"/>
      <c r="N194" s="20"/>
      <c r="O194" s="20"/>
      <c r="P194" s="20"/>
      <c r="Q194" s="20">
        <v>30</v>
      </c>
      <c r="R194" s="20"/>
      <c r="S194" s="20"/>
      <c r="T194" s="20"/>
      <c r="U194" s="20"/>
      <c r="V194" s="20"/>
      <c r="W194" s="20"/>
      <c r="X194" s="20"/>
      <c r="Y194" s="20"/>
      <c r="Z194" s="20"/>
      <c r="AA194" s="21"/>
      <c r="AB194" s="20">
        <v>20</v>
      </c>
      <c r="AC194" s="20"/>
      <c r="AD194" s="20"/>
      <c r="AE194" s="20"/>
      <c r="AF194" s="20"/>
      <c r="AG194" s="20"/>
      <c r="AH194" s="20"/>
      <c r="AI194" s="20"/>
      <c r="AJ194" s="20"/>
      <c r="AK194" s="20"/>
      <c r="AL194" s="20"/>
      <c r="AM194" s="20"/>
      <c r="AN194" s="20"/>
      <c r="AO194" s="20"/>
      <c r="AP194" s="22">
        <f>K194+L194+M194+N194+O194+P194+Q194+R194+S194+T194+U194+V194+W194+X194+Y194+Z194+AA194+AB194+AC194+AD194+AE194+AF194+AG194+AH194+AI194+AJ194+AK194+AL194+AM194+AN194+AO194</f>
        <v>50</v>
      </c>
      <c r="AQ194" s="23">
        <f>D194+I194-AP194</f>
        <v>1430</v>
      </c>
      <c r="AR194" s="24">
        <f>C194*AQ194</f>
        <v>1859</v>
      </c>
    </row>
    <row r="195" spans="1:44" x14ac:dyDescent="0.25">
      <c r="A195" s="14" t="s">
        <v>211</v>
      </c>
      <c r="B195" s="15">
        <v>11715</v>
      </c>
      <c r="C195" s="16"/>
      <c r="D195" s="15">
        <v>0</v>
      </c>
      <c r="E195" s="17"/>
      <c r="F195" s="18"/>
      <c r="G195" s="18"/>
      <c r="H195" s="18"/>
      <c r="I195" s="15"/>
      <c r="J195" s="15">
        <v>11715</v>
      </c>
      <c r="K195" s="20"/>
      <c r="L195" s="20"/>
      <c r="M195" s="20"/>
      <c r="N195" s="20"/>
      <c r="O195" s="20"/>
      <c r="P195" s="20"/>
      <c r="Q195" s="20"/>
      <c r="R195" s="20"/>
      <c r="S195" s="20"/>
      <c r="T195" s="20"/>
      <c r="U195" s="20"/>
      <c r="V195" s="20"/>
      <c r="W195" s="20"/>
      <c r="X195" s="20"/>
      <c r="Y195" s="20"/>
      <c r="Z195" s="20"/>
      <c r="AA195" s="21"/>
      <c r="AB195" s="20"/>
      <c r="AC195" s="20"/>
      <c r="AD195" s="20"/>
      <c r="AE195" s="20"/>
      <c r="AF195" s="20"/>
      <c r="AG195" s="20"/>
      <c r="AH195" s="20"/>
      <c r="AI195" s="20"/>
      <c r="AJ195" s="20"/>
      <c r="AK195" s="20"/>
      <c r="AL195" s="20"/>
      <c r="AM195" s="20"/>
      <c r="AN195" s="20"/>
      <c r="AO195" s="20"/>
      <c r="AP195" s="22">
        <f>K195+L195+M195+N195+O195+P195+Q195+R195+S195+T195+U195+V195+W195+X195+Y195+Z195+AA195+AB195+AC195+AD195+AE195+AF195+AG195+AH195+AI195+AJ195+AK195+AL195+AM195+AN195+AO195</f>
        <v>0</v>
      </c>
      <c r="AQ195" s="23">
        <f>D195+I195-AP195</f>
        <v>0</v>
      </c>
      <c r="AR195" s="24">
        <f>C195*AQ195</f>
        <v>0</v>
      </c>
    </row>
    <row r="196" spans="1:44" x14ac:dyDescent="0.25">
      <c r="A196" s="14" t="s">
        <v>212</v>
      </c>
      <c r="B196" s="15">
        <v>9222</v>
      </c>
      <c r="C196" s="16">
        <v>149.1</v>
      </c>
      <c r="D196" s="15">
        <v>288</v>
      </c>
      <c r="E196" s="17" t="s">
        <v>213</v>
      </c>
      <c r="F196" s="18">
        <v>45093</v>
      </c>
      <c r="G196" s="18">
        <v>45093</v>
      </c>
      <c r="H196" s="18">
        <v>45093</v>
      </c>
      <c r="I196" s="15"/>
      <c r="J196" s="15">
        <v>9222</v>
      </c>
      <c r="K196" s="20"/>
      <c r="L196" s="20"/>
      <c r="M196" s="20"/>
      <c r="N196" s="20"/>
      <c r="O196" s="20">
        <v>15</v>
      </c>
      <c r="P196" s="20"/>
      <c r="Q196" s="20">
        <v>15</v>
      </c>
      <c r="R196" s="20"/>
      <c r="S196" s="20"/>
      <c r="T196" s="20"/>
      <c r="U196" s="20">
        <v>15</v>
      </c>
      <c r="V196" s="20"/>
      <c r="W196" s="20"/>
      <c r="X196" s="20"/>
      <c r="Y196" s="20"/>
      <c r="Z196" s="20"/>
      <c r="AA196" s="21"/>
      <c r="AB196" s="20"/>
      <c r="AC196" s="20"/>
      <c r="AD196" s="20"/>
      <c r="AE196" s="20">
        <v>20</v>
      </c>
      <c r="AF196" s="20"/>
      <c r="AG196" s="20"/>
      <c r="AH196" s="20"/>
      <c r="AI196" s="20">
        <v>10</v>
      </c>
      <c r="AJ196" s="20"/>
      <c r="AK196" s="20"/>
      <c r="AL196" s="20">
        <v>15</v>
      </c>
      <c r="AM196" s="20"/>
      <c r="AN196" s="20"/>
      <c r="AO196" s="20"/>
      <c r="AP196" s="22">
        <f>K196+L196+M196+N196+O196+P196+Q196+R196+S196+T196+U196+V196+W196+X196+Y196+Z196+AA196+AB196+AC196+AD196+AE196+AF196+AG196+AH196+AI196+AJ196+AK196+AL196+AM196+AN196+AO196</f>
        <v>90</v>
      </c>
      <c r="AQ196" s="23">
        <f>D196+I196-AP196</f>
        <v>198</v>
      </c>
      <c r="AR196" s="24">
        <f>C196*AQ196</f>
        <v>29521.8</v>
      </c>
    </row>
    <row r="197" spans="1:44" x14ac:dyDescent="0.25">
      <c r="A197" s="14" t="s">
        <v>214</v>
      </c>
      <c r="B197" s="15">
        <v>1641</v>
      </c>
      <c r="C197" s="16">
        <v>354</v>
      </c>
      <c r="D197" s="15">
        <v>140</v>
      </c>
      <c r="E197" s="17" t="s">
        <v>1</v>
      </c>
      <c r="F197" s="18">
        <v>45149</v>
      </c>
      <c r="G197" s="18">
        <v>45149</v>
      </c>
      <c r="H197" s="18">
        <v>45149</v>
      </c>
      <c r="I197" s="15"/>
      <c r="J197" s="15">
        <v>1641</v>
      </c>
      <c r="K197" s="20"/>
      <c r="L197" s="20"/>
      <c r="M197" s="20"/>
      <c r="N197" s="20"/>
      <c r="O197" s="20"/>
      <c r="P197" s="20"/>
      <c r="Q197" s="20"/>
      <c r="R197" s="20"/>
      <c r="S197" s="20"/>
      <c r="T197" s="20"/>
      <c r="U197" s="20"/>
      <c r="V197" s="20"/>
      <c r="W197" s="20"/>
      <c r="X197" s="20"/>
      <c r="Y197" s="20"/>
      <c r="Z197" s="20"/>
      <c r="AA197" s="21"/>
      <c r="AB197" s="20"/>
      <c r="AC197" s="20"/>
      <c r="AD197" s="20"/>
      <c r="AE197" s="20"/>
      <c r="AF197" s="20"/>
      <c r="AG197" s="20"/>
      <c r="AH197" s="20"/>
      <c r="AI197" s="20">
        <v>10</v>
      </c>
      <c r="AJ197" s="20"/>
      <c r="AK197" s="20"/>
      <c r="AL197" s="20">
        <v>20</v>
      </c>
      <c r="AM197" s="20"/>
      <c r="AN197" s="20"/>
      <c r="AO197" s="20"/>
      <c r="AP197" s="22">
        <f>K197+L197+M197+N197+O197+P197+Q197+R197+S197+T197+U197+V197+W197+X197+Y197+Z197+AA197+AB197+AC197+AD197+AE197+AF197+AG197+AH197+AI197+AJ197+AK197+AL197+AM197+AN197+AO197</f>
        <v>30</v>
      </c>
      <c r="AQ197" s="23">
        <f>D197+I197-AP197</f>
        <v>110</v>
      </c>
      <c r="AR197" s="24">
        <f>C197*AQ197</f>
        <v>38940</v>
      </c>
    </row>
    <row r="198" spans="1:44" x14ac:dyDescent="0.25">
      <c r="A198" s="27" t="s">
        <v>215</v>
      </c>
      <c r="B198" s="15"/>
      <c r="C198" s="16">
        <v>246</v>
      </c>
      <c r="D198" s="15">
        <v>0</v>
      </c>
      <c r="E198" s="17" t="s">
        <v>216</v>
      </c>
      <c r="F198" s="18">
        <v>45000</v>
      </c>
      <c r="G198" s="18">
        <v>45000</v>
      </c>
      <c r="H198" s="18">
        <v>45000</v>
      </c>
      <c r="I198" s="15"/>
      <c r="J198" s="15"/>
      <c r="K198" s="20"/>
      <c r="L198" s="20"/>
      <c r="M198" s="20"/>
      <c r="N198" s="20"/>
      <c r="O198" s="20"/>
      <c r="P198" s="20"/>
      <c r="Q198" s="20"/>
      <c r="R198" s="20"/>
      <c r="S198" s="20"/>
      <c r="T198" s="20"/>
      <c r="U198" s="20"/>
      <c r="V198" s="20"/>
      <c r="W198" s="20"/>
      <c r="X198" s="20"/>
      <c r="Y198" s="20"/>
      <c r="Z198" s="20"/>
      <c r="AA198" s="21"/>
      <c r="AB198" s="20"/>
      <c r="AC198" s="20"/>
      <c r="AD198" s="20"/>
      <c r="AE198" s="20"/>
      <c r="AF198" s="20"/>
      <c r="AG198" s="20"/>
      <c r="AH198" s="20"/>
      <c r="AI198" s="20"/>
      <c r="AJ198" s="20"/>
      <c r="AK198" s="20"/>
      <c r="AL198" s="20"/>
      <c r="AM198" s="20"/>
      <c r="AN198" s="20"/>
      <c r="AO198" s="20"/>
      <c r="AP198" s="22">
        <f>K198+L198+M198+N198+O198+P198+Q198+R198+S198+T198+U198+V198+W198+X198+Y198+Z198+AA198+AB198+AC198+AD198+AE198+AF198+AG198+AH198+AI198+AJ198+AK198+AL198+AM198+AN198+AO198</f>
        <v>0</v>
      </c>
      <c r="AQ198" s="23">
        <f>D198+I198-AP198</f>
        <v>0</v>
      </c>
      <c r="AR198" s="24">
        <f>C198*AQ198</f>
        <v>0</v>
      </c>
    </row>
    <row r="199" spans="1:44" x14ac:dyDescent="0.25">
      <c r="A199" s="14" t="s">
        <v>217</v>
      </c>
      <c r="B199" s="15">
        <v>10239</v>
      </c>
      <c r="C199" s="16">
        <v>378</v>
      </c>
      <c r="D199" s="15">
        <v>3</v>
      </c>
      <c r="E199" s="17" t="s">
        <v>218</v>
      </c>
      <c r="F199" s="18">
        <v>44966</v>
      </c>
      <c r="G199" s="18">
        <v>44966</v>
      </c>
      <c r="H199" s="18">
        <v>44966</v>
      </c>
      <c r="I199" s="15"/>
      <c r="J199" s="15">
        <v>10239</v>
      </c>
      <c r="K199" s="20"/>
      <c r="L199" s="20"/>
      <c r="M199" s="20"/>
      <c r="N199" s="20"/>
      <c r="O199" s="20"/>
      <c r="P199" s="20"/>
      <c r="Q199" s="20"/>
      <c r="R199" s="20"/>
      <c r="S199" s="20"/>
      <c r="T199" s="20"/>
      <c r="U199" s="20"/>
      <c r="V199" s="20"/>
      <c r="W199" s="20"/>
      <c r="X199" s="20"/>
      <c r="Y199" s="20"/>
      <c r="Z199" s="20"/>
      <c r="AA199" s="21"/>
      <c r="AB199" s="20"/>
      <c r="AC199" s="20"/>
      <c r="AD199" s="20"/>
      <c r="AE199" s="20"/>
      <c r="AF199" s="20"/>
      <c r="AG199" s="20"/>
      <c r="AH199" s="20"/>
      <c r="AI199" s="20"/>
      <c r="AJ199" s="20"/>
      <c r="AK199" s="20"/>
      <c r="AL199" s="20"/>
      <c r="AM199" s="20"/>
      <c r="AN199" s="20"/>
      <c r="AO199" s="20"/>
      <c r="AP199" s="22">
        <f>K199+L199+M199+N199+O199+P199+Q199+R199+S199+T199+U199+V199+W199+X199+Y199+Z199+AA199+AB199+AC199+AD199+AE199+AF199+AG199+AH199+AI199+AJ199+AK199+AL199+AM199+AN199+AO199</f>
        <v>0</v>
      </c>
      <c r="AQ199" s="23">
        <f>D199+I199-AP199</f>
        <v>3</v>
      </c>
      <c r="AR199" s="24">
        <f>C199*AQ199</f>
        <v>1134</v>
      </c>
    </row>
    <row r="200" spans="1:44" x14ac:dyDescent="0.25">
      <c r="A200" s="14" t="s">
        <v>219</v>
      </c>
      <c r="B200" s="15">
        <v>1414</v>
      </c>
      <c r="C200" s="16">
        <v>8.16</v>
      </c>
      <c r="D200" s="15">
        <v>1960</v>
      </c>
      <c r="E200" s="17" t="s">
        <v>1</v>
      </c>
      <c r="F200" s="18">
        <v>45093</v>
      </c>
      <c r="G200" s="18">
        <v>45093</v>
      </c>
      <c r="H200" s="18">
        <v>45093</v>
      </c>
      <c r="I200" s="15"/>
      <c r="J200" s="15">
        <v>1414</v>
      </c>
      <c r="K200" s="20"/>
      <c r="L200" s="20"/>
      <c r="M200" s="20"/>
      <c r="N200" s="20"/>
      <c r="O200" s="20"/>
      <c r="P200" s="20"/>
      <c r="Q200" s="20"/>
      <c r="R200" s="20"/>
      <c r="S200" s="20"/>
      <c r="T200" s="20"/>
      <c r="U200" s="20"/>
      <c r="V200" s="20"/>
      <c r="W200" s="20"/>
      <c r="X200" s="20"/>
      <c r="Y200" s="20"/>
      <c r="Z200" s="20"/>
      <c r="AA200" s="21"/>
      <c r="AB200" s="20"/>
      <c r="AC200" s="20"/>
      <c r="AD200" s="20"/>
      <c r="AE200" s="20"/>
      <c r="AF200" s="20"/>
      <c r="AG200" s="20"/>
      <c r="AH200" s="20"/>
      <c r="AI200" s="20"/>
      <c r="AJ200" s="20"/>
      <c r="AK200" s="20"/>
      <c r="AL200" s="20"/>
      <c r="AM200" s="20"/>
      <c r="AN200" s="20"/>
      <c r="AO200" s="20"/>
      <c r="AP200" s="22">
        <f>K200+L200+M200+N200+O200+P200+Q200+R200+S200+T200+U200+V200+W200+X200+Y200+Z200+AA200+AB200+AC200+AD200+AE200+AF200+AG200+AH200+AI200+AJ200+AK200+AL200+AM200+AN200+AO200</f>
        <v>0</v>
      </c>
      <c r="AQ200" s="23">
        <f>D200+I200-AP200</f>
        <v>1960</v>
      </c>
      <c r="AR200" s="24">
        <f>C200*AQ200</f>
        <v>15993.6</v>
      </c>
    </row>
    <row r="201" spans="1:44" x14ac:dyDescent="0.25">
      <c r="A201" s="27" t="s">
        <v>220</v>
      </c>
      <c r="B201" s="15">
        <v>864</v>
      </c>
      <c r="C201" s="16"/>
      <c r="D201" s="15">
        <v>500</v>
      </c>
      <c r="E201" s="17"/>
      <c r="F201" s="18">
        <v>44757</v>
      </c>
      <c r="G201" s="18">
        <v>44757</v>
      </c>
      <c r="H201" s="18">
        <v>44757</v>
      </c>
      <c r="I201" s="15"/>
      <c r="J201" s="15">
        <v>864</v>
      </c>
      <c r="K201" s="20"/>
      <c r="L201" s="20"/>
      <c r="M201" s="20"/>
      <c r="N201" s="20"/>
      <c r="O201" s="20"/>
      <c r="P201" s="20"/>
      <c r="Q201" s="20">
        <v>200</v>
      </c>
      <c r="R201" s="20"/>
      <c r="S201" s="20"/>
      <c r="T201" s="20"/>
      <c r="U201" s="20">
        <v>200</v>
      </c>
      <c r="V201" s="20"/>
      <c r="W201" s="20"/>
      <c r="X201" s="20"/>
      <c r="Y201" s="20"/>
      <c r="Z201" s="20"/>
      <c r="AA201" s="21"/>
      <c r="AB201" s="20"/>
      <c r="AC201" s="20"/>
      <c r="AD201" s="20"/>
      <c r="AE201" s="20"/>
      <c r="AF201" s="20"/>
      <c r="AG201" s="20"/>
      <c r="AH201" s="20"/>
      <c r="AI201" s="20"/>
      <c r="AJ201" s="20"/>
      <c r="AK201" s="20"/>
      <c r="AL201" s="20">
        <v>100</v>
      </c>
      <c r="AM201" s="20"/>
      <c r="AN201" s="20"/>
      <c r="AO201" s="20"/>
      <c r="AP201" s="22">
        <f>K201+L201+M201+N201+O201+P201+Q201+R201+S201+T201+U201+V201+W201+X201+Y201+Z201+AA201+AB201+AC201+AD201+AE201+AF201+AG201+AH201+AI201+AJ201+AK201+AL201+AM201+AN201+AO201</f>
        <v>500</v>
      </c>
      <c r="AQ201" s="23">
        <f>D201+I201-AP201</f>
        <v>0</v>
      </c>
      <c r="AR201" s="24">
        <f>C201*AQ201</f>
        <v>0</v>
      </c>
    </row>
    <row r="202" spans="1:44" x14ac:dyDescent="0.25">
      <c r="A202" s="14" t="s">
        <v>221</v>
      </c>
      <c r="B202" s="15"/>
      <c r="C202" s="16"/>
      <c r="D202" s="15">
        <v>200</v>
      </c>
      <c r="E202" s="17"/>
      <c r="F202" s="18">
        <v>44757</v>
      </c>
      <c r="G202" s="18">
        <v>44757</v>
      </c>
      <c r="H202" s="18">
        <v>44757</v>
      </c>
      <c r="I202" s="15"/>
      <c r="J202" s="15"/>
      <c r="K202" s="20"/>
      <c r="L202" s="20"/>
      <c r="M202" s="20"/>
      <c r="N202" s="20"/>
      <c r="O202" s="20"/>
      <c r="P202" s="20"/>
      <c r="Q202" s="20"/>
      <c r="R202" s="20"/>
      <c r="S202" s="20"/>
      <c r="T202" s="20"/>
      <c r="U202" s="20"/>
      <c r="V202" s="20"/>
      <c r="W202" s="20"/>
      <c r="X202" s="20"/>
      <c r="Y202" s="20"/>
      <c r="Z202" s="20"/>
      <c r="AA202" s="21"/>
      <c r="AB202" s="20"/>
      <c r="AC202" s="20"/>
      <c r="AD202" s="20"/>
      <c r="AE202" s="20"/>
      <c r="AF202" s="20"/>
      <c r="AG202" s="20"/>
      <c r="AH202" s="20"/>
      <c r="AI202" s="20"/>
      <c r="AJ202" s="20"/>
      <c r="AK202" s="20"/>
      <c r="AL202" s="20"/>
      <c r="AM202" s="20"/>
      <c r="AN202" s="20"/>
      <c r="AO202" s="20"/>
      <c r="AP202" s="22">
        <f>K202+L202+M202+N202+O202+P202+Q202+R202+S202+T202+U202+V202+W202+X202+Y202+Z202+AA202+AB202+AC202+AD202+AE202+AF202+AG202+AH202+AI202+AJ202+AK202+AL202+AM202+AN202+AO202</f>
        <v>0</v>
      </c>
      <c r="AQ202" s="23">
        <f>D202+I202-AP202</f>
        <v>200</v>
      </c>
      <c r="AR202" s="24">
        <f>C202*AQ202</f>
        <v>0</v>
      </c>
    </row>
    <row r="203" spans="1:44" x14ac:dyDescent="0.25">
      <c r="A203" s="14" t="s">
        <v>222</v>
      </c>
      <c r="B203" s="15">
        <v>1601</v>
      </c>
      <c r="C203" s="16">
        <v>2.06</v>
      </c>
      <c r="D203" s="15">
        <v>5000</v>
      </c>
      <c r="E203" s="17" t="s">
        <v>1</v>
      </c>
      <c r="F203" s="18">
        <v>45093</v>
      </c>
      <c r="G203" s="18">
        <v>45093</v>
      </c>
      <c r="H203" s="18">
        <v>45093</v>
      </c>
      <c r="I203" s="19"/>
      <c r="J203" s="15">
        <v>1601</v>
      </c>
      <c r="K203" s="20"/>
      <c r="L203" s="20"/>
      <c r="M203" s="20"/>
      <c r="N203" s="20"/>
      <c r="O203" s="20"/>
      <c r="P203" s="20"/>
      <c r="Q203" s="20"/>
      <c r="R203" s="20"/>
      <c r="S203" s="20"/>
      <c r="T203" s="20"/>
      <c r="U203" s="20"/>
      <c r="V203" s="20"/>
      <c r="W203" s="20"/>
      <c r="X203" s="20"/>
      <c r="Y203" s="20"/>
      <c r="Z203" s="20"/>
      <c r="AA203" s="21"/>
      <c r="AB203" s="20"/>
      <c r="AC203" s="20"/>
      <c r="AD203" s="20"/>
      <c r="AE203" s="20"/>
      <c r="AF203" s="20"/>
      <c r="AG203" s="20"/>
      <c r="AH203" s="20"/>
      <c r="AI203" s="20"/>
      <c r="AJ203" s="20"/>
      <c r="AK203" s="20"/>
      <c r="AL203" s="20"/>
      <c r="AM203" s="20"/>
      <c r="AN203" s="20"/>
      <c r="AO203" s="20"/>
      <c r="AP203" s="22">
        <f>K203+L203+M203+N203+O203+P203+Q203+R203+S203+T203+U203+V203+W203+X203+Y203+Z203+AA203+AB203+AC203+AD203+AE203+AF203+AG203+AH203+AI203+AJ203+AK203+AL203+AM203+AN203+AO203</f>
        <v>0</v>
      </c>
      <c r="AQ203" s="23">
        <f>D203+I203-AP203</f>
        <v>5000</v>
      </c>
      <c r="AR203" s="24">
        <f>C203*AQ203</f>
        <v>10300</v>
      </c>
    </row>
    <row r="204" spans="1:44" x14ac:dyDescent="0.25">
      <c r="A204" s="14" t="s">
        <v>223</v>
      </c>
      <c r="B204" s="30">
        <v>10630</v>
      </c>
      <c r="C204" s="28">
        <v>12</v>
      </c>
      <c r="D204" s="15">
        <v>0</v>
      </c>
      <c r="E204" s="31" t="s">
        <v>1</v>
      </c>
      <c r="F204" s="18">
        <v>44946</v>
      </c>
      <c r="G204" s="18">
        <v>44946</v>
      </c>
      <c r="H204" s="18">
        <v>44946</v>
      </c>
      <c r="I204" s="30"/>
      <c r="J204" s="30">
        <v>10630</v>
      </c>
      <c r="K204" s="30"/>
      <c r="L204" s="30"/>
      <c r="M204" s="30"/>
      <c r="N204" s="30"/>
      <c r="O204" s="30"/>
      <c r="P204" s="30"/>
      <c r="Q204" s="30"/>
      <c r="R204" s="30"/>
      <c r="S204" s="30"/>
      <c r="T204" s="30"/>
      <c r="U204" s="30"/>
      <c r="V204" s="30"/>
      <c r="W204" s="30"/>
      <c r="X204" s="30"/>
      <c r="Y204" s="30"/>
      <c r="Z204" s="30"/>
      <c r="AA204" s="32"/>
      <c r="AB204" s="30"/>
      <c r="AC204" s="30"/>
      <c r="AD204" s="30"/>
      <c r="AE204" s="30"/>
      <c r="AF204" s="30"/>
      <c r="AG204" s="30"/>
      <c r="AH204" s="30"/>
      <c r="AI204" s="30"/>
      <c r="AJ204" s="30"/>
      <c r="AK204" s="30"/>
      <c r="AL204" s="30"/>
      <c r="AM204" s="30"/>
      <c r="AN204" s="30"/>
      <c r="AO204" s="30"/>
      <c r="AP204" s="22">
        <f>K204+L204+M204+N204+O204+P204+Q204+R204+S204+T204+U204+V204+W204+X204+Y204+Z204+AA204+AB204+AC204+AD204+AE204+AF204+AG204+AH204+AI204+AJ204+AK204+AL204+AM204+AN204+AO204</f>
        <v>0</v>
      </c>
      <c r="AQ204" s="23">
        <f>D204+I204-AP204</f>
        <v>0</v>
      </c>
      <c r="AR204" s="24">
        <f>C204*AQ204</f>
        <v>0</v>
      </c>
    </row>
    <row r="205" spans="1:44" x14ac:dyDescent="0.25">
      <c r="A205" s="14" t="s">
        <v>224</v>
      </c>
      <c r="B205" s="15">
        <v>827</v>
      </c>
      <c r="C205" s="16"/>
      <c r="D205" s="15">
        <v>2196</v>
      </c>
      <c r="E205" s="17"/>
      <c r="F205" s="18"/>
      <c r="G205" s="18"/>
      <c r="H205" s="18"/>
      <c r="I205" s="15"/>
      <c r="J205" s="15">
        <v>827</v>
      </c>
      <c r="K205" s="20"/>
      <c r="L205" s="20"/>
      <c r="M205" s="20"/>
      <c r="N205" s="20"/>
      <c r="O205" s="20"/>
      <c r="P205" s="20"/>
      <c r="Q205" s="20"/>
      <c r="R205" s="20"/>
      <c r="S205" s="20"/>
      <c r="T205" s="20"/>
      <c r="U205" s="20"/>
      <c r="V205" s="20"/>
      <c r="W205" s="20"/>
      <c r="X205" s="20"/>
      <c r="Y205" s="20"/>
      <c r="Z205" s="20"/>
      <c r="AA205" s="21"/>
      <c r="AB205" s="20"/>
      <c r="AC205" s="20"/>
      <c r="AD205" s="20"/>
      <c r="AE205" s="20"/>
      <c r="AF205" s="20"/>
      <c r="AG205" s="20"/>
      <c r="AH205" s="20"/>
      <c r="AI205" s="20"/>
      <c r="AJ205" s="20"/>
      <c r="AK205" s="20"/>
      <c r="AL205" s="20"/>
      <c r="AM205" s="20"/>
      <c r="AN205" s="20"/>
      <c r="AO205" s="20"/>
      <c r="AP205" s="22">
        <f>K205+L205+M205+N205+O205+P205+Q205+R205+S205+T205+U205+V205+W205+X205+Y205+Z205+AA205+AB205+AC205+AD205+AE205+AF205+AG205+AH205+AI205+AJ205+AK205+AL205+AM205+AN205+AO205</f>
        <v>0</v>
      </c>
      <c r="AQ205" s="23">
        <f>D205+I205-AP205</f>
        <v>2196</v>
      </c>
      <c r="AR205" s="24">
        <f>C205*AQ205</f>
        <v>0</v>
      </c>
    </row>
    <row r="206" spans="1:44" x14ac:dyDescent="0.25">
      <c r="A206" s="14" t="s">
        <v>225</v>
      </c>
      <c r="B206" s="15">
        <v>1236</v>
      </c>
      <c r="C206" s="16">
        <v>21.84</v>
      </c>
      <c r="D206" s="15">
        <v>9950</v>
      </c>
      <c r="E206" s="17" t="s">
        <v>728</v>
      </c>
      <c r="F206" s="18">
        <v>45182</v>
      </c>
      <c r="G206" s="18">
        <v>45182</v>
      </c>
      <c r="H206" s="18">
        <v>45182</v>
      </c>
      <c r="I206" s="19">
        <v>1000</v>
      </c>
      <c r="J206" s="15">
        <v>1236</v>
      </c>
      <c r="K206" s="20"/>
      <c r="L206" s="20"/>
      <c r="M206" s="20"/>
      <c r="N206" s="20"/>
      <c r="O206" s="20">
        <v>100</v>
      </c>
      <c r="P206" s="20"/>
      <c r="Q206" s="20">
        <v>50</v>
      </c>
      <c r="R206" s="20"/>
      <c r="S206" s="20"/>
      <c r="T206" s="20"/>
      <c r="U206" s="20">
        <v>4</v>
      </c>
      <c r="V206" s="20"/>
      <c r="W206" s="20"/>
      <c r="X206" s="20">
        <v>100</v>
      </c>
      <c r="Y206" s="20"/>
      <c r="Z206" s="20"/>
      <c r="AA206" s="21"/>
      <c r="AB206" s="20">
        <v>50</v>
      </c>
      <c r="AC206" s="20"/>
      <c r="AD206" s="20"/>
      <c r="AE206" s="20">
        <v>100</v>
      </c>
      <c r="AF206" s="20"/>
      <c r="AG206" s="20"/>
      <c r="AH206" s="20"/>
      <c r="AI206" s="20">
        <v>50</v>
      </c>
      <c r="AJ206" s="20"/>
      <c r="AK206" s="20"/>
      <c r="AL206" s="20">
        <v>50</v>
      </c>
      <c r="AM206" s="20"/>
      <c r="AN206" s="20"/>
      <c r="AO206" s="20"/>
      <c r="AP206" s="22">
        <f>K206+L206+M206+N206+O206+P206+Q206+R206+S206+T206+U206+V206+W206+X206+Y206+Z206+AA206+AB206+AC206+AD206+AE206+AF206+AG206+AH206+AI206+AJ206+AK206+AL206+AM206+AN206+AO206</f>
        <v>504</v>
      </c>
      <c r="AQ206" s="23">
        <f>D206+I206-AP206</f>
        <v>10446</v>
      </c>
      <c r="AR206" s="24">
        <f>C206*AQ206</f>
        <v>228140.63999999998</v>
      </c>
    </row>
    <row r="207" spans="1:44" x14ac:dyDescent="0.25">
      <c r="A207" s="14" t="s">
        <v>227</v>
      </c>
      <c r="B207" s="15">
        <v>1358</v>
      </c>
      <c r="C207" s="16">
        <v>192</v>
      </c>
      <c r="D207" s="15">
        <v>100</v>
      </c>
      <c r="E207" s="17" t="s">
        <v>729</v>
      </c>
      <c r="F207" s="18">
        <v>45182</v>
      </c>
      <c r="G207" s="18">
        <v>45182</v>
      </c>
      <c r="H207" s="18">
        <v>45182</v>
      </c>
      <c r="I207" s="19">
        <v>800</v>
      </c>
      <c r="J207" s="15">
        <v>1358</v>
      </c>
      <c r="K207" s="20"/>
      <c r="L207" s="20"/>
      <c r="M207" s="20"/>
      <c r="N207" s="20"/>
      <c r="O207" s="20">
        <v>100</v>
      </c>
      <c r="P207" s="20"/>
      <c r="Q207" s="20">
        <v>100</v>
      </c>
      <c r="R207" s="20"/>
      <c r="S207" s="20"/>
      <c r="T207" s="20"/>
      <c r="U207" s="20"/>
      <c r="V207" s="20"/>
      <c r="W207" s="20"/>
      <c r="X207" s="20">
        <v>100</v>
      </c>
      <c r="Y207" s="20"/>
      <c r="Z207" s="20"/>
      <c r="AA207" s="21"/>
      <c r="AB207" s="20">
        <v>130</v>
      </c>
      <c r="AC207" s="20"/>
      <c r="AD207" s="20"/>
      <c r="AE207" s="20">
        <v>130</v>
      </c>
      <c r="AF207" s="20"/>
      <c r="AG207" s="20"/>
      <c r="AH207" s="20"/>
      <c r="AI207" s="20">
        <v>100</v>
      </c>
      <c r="AJ207" s="20"/>
      <c r="AK207" s="20"/>
      <c r="AL207" s="20">
        <v>100</v>
      </c>
      <c r="AM207" s="20"/>
      <c r="AN207" s="20"/>
      <c r="AO207" s="20"/>
      <c r="AP207" s="22">
        <f>K207+L207+M207+N207+O207+P207+Q207+R207+S207+T207+U207+V207+W207+X207+Y207+Z207+AA207+AB207+AC207+AD207+AE207+AF207+AG207+AH207+AI207+AJ207+AK207+AL207+AM207+AN207+AO207</f>
        <v>760</v>
      </c>
      <c r="AQ207" s="23">
        <f>D207+I207-AP207</f>
        <v>140</v>
      </c>
      <c r="AR207" s="24">
        <f>C207*AQ207</f>
        <v>26880</v>
      </c>
    </row>
    <row r="208" spans="1:44" x14ac:dyDescent="0.25">
      <c r="A208" s="14" t="s">
        <v>226</v>
      </c>
      <c r="B208" s="15">
        <v>9754</v>
      </c>
      <c r="C208" s="16">
        <v>143.4</v>
      </c>
      <c r="D208" s="15">
        <v>0</v>
      </c>
      <c r="E208" s="17" t="s">
        <v>1</v>
      </c>
      <c r="F208" s="18">
        <v>45182</v>
      </c>
      <c r="G208" s="18">
        <v>45182</v>
      </c>
      <c r="H208" s="18">
        <v>45182</v>
      </c>
      <c r="I208" s="19">
        <v>800</v>
      </c>
      <c r="J208" s="15">
        <v>9754</v>
      </c>
      <c r="K208" s="20"/>
      <c r="L208" s="20"/>
      <c r="M208" s="20"/>
      <c r="N208" s="20"/>
      <c r="O208" s="20">
        <v>20</v>
      </c>
      <c r="P208" s="20"/>
      <c r="Q208" s="20"/>
      <c r="R208" s="20"/>
      <c r="S208" s="20"/>
      <c r="T208" s="20"/>
      <c r="U208" s="20"/>
      <c r="V208" s="20"/>
      <c r="W208" s="20"/>
      <c r="X208" s="20">
        <v>150</v>
      </c>
      <c r="Y208" s="20"/>
      <c r="Z208" s="20"/>
      <c r="AA208" s="21"/>
      <c r="AB208" s="20">
        <v>100</v>
      </c>
      <c r="AC208" s="20"/>
      <c r="AD208" s="20"/>
      <c r="AE208" s="20">
        <v>120</v>
      </c>
      <c r="AF208" s="20"/>
      <c r="AG208" s="20"/>
      <c r="AH208" s="20"/>
      <c r="AI208" s="20">
        <v>100</v>
      </c>
      <c r="AJ208" s="20"/>
      <c r="AK208" s="20"/>
      <c r="AL208" s="20">
        <v>120</v>
      </c>
      <c r="AM208" s="20"/>
      <c r="AN208" s="20"/>
      <c r="AO208" s="20"/>
      <c r="AP208" s="22">
        <f>K208+L208+M208+N208+O208+P208+Q208+R208+S208+T208+U208+V208+W208+X208+Y208+Z208+AA208+AB208+AC208+AD208+AE208+AF208+AG208+AH208+AI208+AJ208+AK208+AL208+AM208+AN208+AO208</f>
        <v>610</v>
      </c>
      <c r="AQ208" s="23">
        <f>D208+I208-AP208</f>
        <v>190</v>
      </c>
      <c r="AR208" s="24">
        <f>C208*AQ208</f>
        <v>27246</v>
      </c>
    </row>
    <row r="209" spans="1:44" x14ac:dyDescent="0.25">
      <c r="A209" s="14" t="s">
        <v>730</v>
      </c>
      <c r="B209" s="15">
        <v>6864</v>
      </c>
      <c r="C209" s="16">
        <v>410</v>
      </c>
      <c r="D209" s="15">
        <v>350</v>
      </c>
      <c r="E209" s="17" t="s">
        <v>731</v>
      </c>
      <c r="F209" s="18">
        <v>45156</v>
      </c>
      <c r="G209" s="18">
        <v>45156</v>
      </c>
      <c r="H209" s="18">
        <v>45156</v>
      </c>
      <c r="I209" s="15"/>
      <c r="J209" s="15">
        <v>6864</v>
      </c>
      <c r="K209" s="20"/>
      <c r="L209" s="20"/>
      <c r="M209" s="20"/>
      <c r="N209" s="20"/>
      <c r="O209" s="20"/>
      <c r="P209" s="20"/>
      <c r="Q209" s="20"/>
      <c r="R209" s="20"/>
      <c r="S209" s="20"/>
      <c r="T209" s="20"/>
      <c r="U209" s="20"/>
      <c r="V209" s="20"/>
      <c r="W209" s="20"/>
      <c r="X209" s="20"/>
      <c r="Y209" s="20"/>
      <c r="Z209" s="20"/>
      <c r="AA209" s="21"/>
      <c r="AB209" s="20"/>
      <c r="AC209" s="20"/>
      <c r="AD209" s="20"/>
      <c r="AE209" s="20"/>
      <c r="AF209" s="20"/>
      <c r="AG209" s="20"/>
      <c r="AH209" s="20"/>
      <c r="AI209" s="20"/>
      <c r="AJ209" s="20"/>
      <c r="AK209" s="20"/>
      <c r="AL209" s="20">
        <v>20</v>
      </c>
      <c r="AM209" s="20"/>
      <c r="AN209" s="20"/>
      <c r="AO209" s="20"/>
      <c r="AP209" s="22">
        <f>K209+L209+M209+N209+O209+P209+Q209+R209+S209+T209+U209+V209+W209+X209+Y209+Z209+AA209+AB209+AC209+AD209+AE209+AF209+AG209+AH209+AI209+AJ209+AK209+AL209+AM209+AN209+AO209</f>
        <v>20</v>
      </c>
      <c r="AQ209" s="23">
        <f>D209+I209-AP209</f>
        <v>330</v>
      </c>
      <c r="AR209" s="24">
        <f>C209*AQ209</f>
        <v>135300</v>
      </c>
    </row>
    <row r="210" spans="1:44" x14ac:dyDescent="0.25">
      <c r="A210" s="14" t="s">
        <v>230</v>
      </c>
      <c r="B210" s="15">
        <v>1809</v>
      </c>
      <c r="C210" s="16">
        <v>198</v>
      </c>
      <c r="D210" s="15">
        <v>2550</v>
      </c>
      <c r="E210" s="17" t="s">
        <v>732</v>
      </c>
      <c r="F210" s="18">
        <v>45160</v>
      </c>
      <c r="G210" s="18">
        <v>45160</v>
      </c>
      <c r="H210" s="18">
        <v>45160</v>
      </c>
      <c r="I210" s="19"/>
      <c r="J210" s="15">
        <v>1809</v>
      </c>
      <c r="K210" s="20"/>
      <c r="L210" s="20"/>
      <c r="M210" s="20"/>
      <c r="N210" s="20"/>
      <c r="O210" s="20">
        <v>150</v>
      </c>
      <c r="P210" s="20"/>
      <c r="Q210" s="20">
        <v>300</v>
      </c>
      <c r="R210" s="20"/>
      <c r="S210" s="20"/>
      <c r="T210" s="20"/>
      <c r="U210" s="20"/>
      <c r="V210" s="20"/>
      <c r="W210" s="20"/>
      <c r="X210" s="20">
        <v>200</v>
      </c>
      <c r="Y210" s="20"/>
      <c r="Z210" s="20"/>
      <c r="AA210" s="21"/>
      <c r="AB210" s="20"/>
      <c r="AC210" s="20"/>
      <c r="AD210" s="20"/>
      <c r="AE210" s="20">
        <v>300</v>
      </c>
      <c r="AF210" s="20"/>
      <c r="AG210" s="20"/>
      <c r="AH210" s="20"/>
      <c r="AI210" s="20"/>
      <c r="AJ210" s="20"/>
      <c r="AK210" s="20"/>
      <c r="AL210" s="20">
        <v>150</v>
      </c>
      <c r="AM210" s="20"/>
      <c r="AN210" s="20"/>
      <c r="AO210" s="20"/>
      <c r="AP210" s="22">
        <f>K210+L210+M210+N210+O210+P210+Q210+R210+S210+T210+U210+V210+W210+X210+Y210+Z210+AA210+AB210+AC210+AD210+AE210+AF210+AG210+AH210+AI210+AJ210+AK210+AL210+AM210+AN210+AO210</f>
        <v>1100</v>
      </c>
      <c r="AQ210" s="23">
        <f>D210+I210-AP210</f>
        <v>1450</v>
      </c>
      <c r="AR210" s="24">
        <f>C210*AQ210</f>
        <v>287100</v>
      </c>
    </row>
    <row r="211" spans="1:44" x14ac:dyDescent="0.25">
      <c r="A211" s="27" t="s">
        <v>231</v>
      </c>
      <c r="B211" s="15"/>
      <c r="C211" s="16"/>
      <c r="D211" s="15">
        <v>0</v>
      </c>
      <c r="E211" s="17"/>
      <c r="F211" s="18"/>
      <c r="G211" s="18"/>
      <c r="H211" s="18"/>
      <c r="I211" s="15"/>
      <c r="J211" s="15"/>
      <c r="K211" s="20"/>
      <c r="L211" s="20"/>
      <c r="M211" s="20"/>
      <c r="N211" s="20"/>
      <c r="O211" s="20"/>
      <c r="P211" s="20"/>
      <c r="Q211" s="20"/>
      <c r="R211" s="20"/>
      <c r="S211" s="20"/>
      <c r="T211" s="20"/>
      <c r="U211" s="20"/>
      <c r="V211" s="20"/>
      <c r="W211" s="20"/>
      <c r="X211" s="20"/>
      <c r="Y211" s="20"/>
      <c r="Z211" s="20"/>
      <c r="AA211" s="21"/>
      <c r="AB211" s="20"/>
      <c r="AC211" s="20"/>
      <c r="AD211" s="20"/>
      <c r="AE211" s="20"/>
      <c r="AF211" s="20"/>
      <c r="AG211" s="20"/>
      <c r="AH211" s="20"/>
      <c r="AI211" s="20"/>
      <c r="AJ211" s="20"/>
      <c r="AK211" s="20"/>
      <c r="AL211" s="20"/>
      <c r="AM211" s="20"/>
      <c r="AN211" s="20"/>
      <c r="AO211" s="20"/>
      <c r="AP211" s="22">
        <f>K211+L211+M211+N211+O211+P211+Q211+R211+S211+T211+U211+V211+W211+X211+Y211+Z211+AA211+AB211+AC211+AD211+AE211+AF211+AG211+AH211+AI211+AJ211+AK211+AL211+AM211+AN211+AO211</f>
        <v>0</v>
      </c>
      <c r="AQ211" s="23">
        <f>D211+I211-AP211</f>
        <v>0</v>
      </c>
      <c r="AR211" s="24">
        <f>C211*AQ211</f>
        <v>0</v>
      </c>
    </row>
    <row r="212" spans="1:44" x14ac:dyDescent="0.25">
      <c r="A212" s="14" t="s">
        <v>232</v>
      </c>
      <c r="B212" s="15">
        <v>8335</v>
      </c>
      <c r="C212" s="16"/>
      <c r="D212" s="15">
        <v>0</v>
      </c>
      <c r="E212" s="17"/>
      <c r="F212" s="18"/>
      <c r="G212" s="18"/>
      <c r="H212" s="18"/>
      <c r="I212" s="15"/>
      <c r="J212" s="15">
        <v>8335</v>
      </c>
      <c r="K212" s="20"/>
      <c r="L212" s="20"/>
      <c r="M212" s="20"/>
      <c r="N212" s="20"/>
      <c r="O212" s="20"/>
      <c r="P212" s="20"/>
      <c r="Q212" s="20"/>
      <c r="R212" s="20"/>
      <c r="S212" s="20"/>
      <c r="T212" s="20"/>
      <c r="U212" s="20"/>
      <c r="V212" s="20"/>
      <c r="W212" s="20"/>
      <c r="X212" s="20"/>
      <c r="Y212" s="20"/>
      <c r="Z212" s="20"/>
      <c r="AA212" s="21"/>
      <c r="AB212" s="20"/>
      <c r="AC212" s="20"/>
      <c r="AD212" s="20"/>
      <c r="AE212" s="20"/>
      <c r="AF212" s="20"/>
      <c r="AG212" s="20"/>
      <c r="AH212" s="20"/>
      <c r="AI212" s="20"/>
      <c r="AJ212" s="20"/>
      <c r="AK212" s="20"/>
      <c r="AL212" s="20"/>
      <c r="AM212" s="20"/>
      <c r="AN212" s="20"/>
      <c r="AO212" s="20"/>
      <c r="AP212" s="22">
        <f>K212+L212+M212+N212+O212+P212+Q212+R212+S212+T212+U212+V212+W212+X212+Y212+Z212+AA212+AB212+AC212+AD212+AE212+AF212+AG212+AH212+AI212+AJ212+AK212+AL212+AM212+AN212+AO212</f>
        <v>0</v>
      </c>
      <c r="AQ212" s="23">
        <f>D212+I212-AP212</f>
        <v>0</v>
      </c>
      <c r="AR212" s="24">
        <f>C212*AQ212</f>
        <v>0</v>
      </c>
    </row>
    <row r="213" spans="1:44" x14ac:dyDescent="0.25">
      <c r="A213" s="14" t="s">
        <v>233</v>
      </c>
      <c r="B213" s="15"/>
      <c r="C213" s="16">
        <v>195</v>
      </c>
      <c r="D213" s="15">
        <v>10</v>
      </c>
      <c r="E213" s="17" t="s">
        <v>234</v>
      </c>
      <c r="F213" s="18">
        <v>45015</v>
      </c>
      <c r="G213" s="18">
        <v>45015</v>
      </c>
      <c r="H213" s="18">
        <v>45015</v>
      </c>
      <c r="I213" s="15"/>
      <c r="J213" s="15"/>
      <c r="K213" s="20"/>
      <c r="L213" s="20"/>
      <c r="M213" s="20"/>
      <c r="N213" s="20"/>
      <c r="O213" s="20"/>
      <c r="P213" s="20"/>
      <c r="Q213" s="20">
        <v>10</v>
      </c>
      <c r="R213" s="20"/>
      <c r="S213" s="20"/>
      <c r="T213" s="20"/>
      <c r="U213" s="20"/>
      <c r="V213" s="20"/>
      <c r="W213" s="20"/>
      <c r="X213" s="20"/>
      <c r="Y213" s="20"/>
      <c r="Z213" s="20"/>
      <c r="AA213" s="21"/>
      <c r="AB213" s="20"/>
      <c r="AC213" s="20"/>
      <c r="AD213" s="20"/>
      <c r="AE213" s="20"/>
      <c r="AF213" s="20"/>
      <c r="AG213" s="20"/>
      <c r="AH213" s="20"/>
      <c r="AI213" s="20"/>
      <c r="AJ213" s="20"/>
      <c r="AK213" s="20"/>
      <c r="AL213" s="20"/>
      <c r="AM213" s="20"/>
      <c r="AN213" s="20"/>
      <c r="AO213" s="20"/>
      <c r="AP213" s="22">
        <f>K213+L213+M213+N213+O213+P213+Q213+R213+S213+T213+U213+V213+W213+X213+Y213+Z213+AA213+AB213+AC213+AD213+AE213+AF213+AG213+AH213+AI213+AJ213+AK213+AL213+AM213+AN213+AO213</f>
        <v>10</v>
      </c>
      <c r="AQ213" s="23">
        <f>D213+I213-AP213</f>
        <v>0</v>
      </c>
      <c r="AR213" s="24">
        <f>C213*AQ213</f>
        <v>0</v>
      </c>
    </row>
    <row r="214" spans="1:44" x14ac:dyDescent="0.25">
      <c r="A214" s="14" t="s">
        <v>235</v>
      </c>
      <c r="B214" s="34"/>
      <c r="C214" s="28"/>
      <c r="D214" s="15">
        <v>0</v>
      </c>
      <c r="E214" s="31"/>
      <c r="F214" s="18">
        <v>44757</v>
      </c>
      <c r="G214" s="18">
        <v>44757</v>
      </c>
      <c r="H214" s="18">
        <v>44757</v>
      </c>
      <c r="I214" s="34"/>
      <c r="J214" s="34"/>
      <c r="K214" s="30"/>
      <c r="L214" s="30"/>
      <c r="M214" s="30"/>
      <c r="N214" s="30"/>
      <c r="O214" s="30"/>
      <c r="P214" s="30"/>
      <c r="Q214" s="30"/>
      <c r="R214" s="30"/>
      <c r="S214" s="30"/>
      <c r="T214" s="30"/>
      <c r="U214" s="30"/>
      <c r="V214" s="30"/>
      <c r="W214" s="30"/>
      <c r="X214" s="30"/>
      <c r="Y214" s="30"/>
      <c r="Z214" s="30"/>
      <c r="AA214" s="32"/>
      <c r="AB214" s="30"/>
      <c r="AC214" s="30"/>
      <c r="AD214" s="30"/>
      <c r="AE214" s="30"/>
      <c r="AF214" s="30"/>
      <c r="AG214" s="30"/>
      <c r="AH214" s="30"/>
      <c r="AI214" s="30"/>
      <c r="AJ214" s="30"/>
      <c r="AK214" s="30"/>
      <c r="AL214" s="30"/>
      <c r="AM214" s="30"/>
      <c r="AN214" s="30"/>
      <c r="AO214" s="30"/>
      <c r="AP214" s="22">
        <f>K214+L214+M214+N214+O214+P214+Q214+R214+S214+T214+U214+V214+W214+X214+Y214+Z214+AA214+AB214+AC214+AD214+AE214+AF214+AG214+AH214+AI214+AJ214+AK214+AL214+AM214+AN214+AO214</f>
        <v>0</v>
      </c>
      <c r="AQ214" s="23">
        <f>D214+I214-AP214</f>
        <v>0</v>
      </c>
      <c r="AR214" s="24">
        <f>C214*AQ214</f>
        <v>0</v>
      </c>
    </row>
    <row r="215" spans="1:44" x14ac:dyDescent="0.25">
      <c r="A215" s="14" t="s">
        <v>236</v>
      </c>
      <c r="B215" s="15">
        <v>9810</v>
      </c>
      <c r="C215" s="16">
        <v>460</v>
      </c>
      <c r="D215" s="15">
        <v>0</v>
      </c>
      <c r="E215" s="17" t="s">
        <v>237</v>
      </c>
      <c r="F215" s="18">
        <v>44965</v>
      </c>
      <c r="G215" s="18">
        <v>44965</v>
      </c>
      <c r="H215" s="18">
        <v>44965</v>
      </c>
      <c r="I215" s="15"/>
      <c r="J215" s="15">
        <v>9810</v>
      </c>
      <c r="K215" s="20"/>
      <c r="L215" s="20"/>
      <c r="M215" s="20"/>
      <c r="N215" s="20"/>
      <c r="O215" s="20"/>
      <c r="P215" s="20"/>
      <c r="Q215" s="20"/>
      <c r="R215" s="20"/>
      <c r="S215" s="20"/>
      <c r="T215" s="20"/>
      <c r="U215" s="20"/>
      <c r="V215" s="20"/>
      <c r="W215" s="20"/>
      <c r="X215" s="20"/>
      <c r="Y215" s="20"/>
      <c r="Z215" s="20"/>
      <c r="AA215" s="21"/>
      <c r="AB215" s="20"/>
      <c r="AC215" s="20"/>
      <c r="AD215" s="20"/>
      <c r="AE215" s="20"/>
      <c r="AF215" s="20"/>
      <c r="AG215" s="20"/>
      <c r="AH215" s="20"/>
      <c r="AI215" s="20"/>
      <c r="AJ215" s="20"/>
      <c r="AK215" s="20"/>
      <c r="AL215" s="20"/>
      <c r="AM215" s="20"/>
      <c r="AN215" s="20"/>
      <c r="AO215" s="20"/>
      <c r="AP215" s="22">
        <f>K215+L215+M215+N215+O215+P215+Q215+R215+S215+T215+U215+V215+W215+X215+Y215+Z215+AA215+AB215+AC215+AD215+AE215+AF215+AG215+AH215+AI215+AJ215+AK215+AL215+AM215+AN215+AO215</f>
        <v>0</v>
      </c>
      <c r="AQ215" s="23">
        <f>D215+I215-AP215</f>
        <v>0</v>
      </c>
      <c r="AR215" s="24">
        <f>C215*AQ215</f>
        <v>0</v>
      </c>
    </row>
    <row r="216" spans="1:44" x14ac:dyDescent="0.25">
      <c r="A216" s="14" t="s">
        <v>238</v>
      </c>
      <c r="B216" s="15">
        <v>9713</v>
      </c>
      <c r="C216" s="16">
        <v>114</v>
      </c>
      <c r="D216" s="15">
        <v>0</v>
      </c>
      <c r="E216" s="17" t="s">
        <v>239</v>
      </c>
      <c r="F216" s="18">
        <v>45033</v>
      </c>
      <c r="G216" s="18">
        <v>45033</v>
      </c>
      <c r="H216" s="18">
        <v>45033</v>
      </c>
      <c r="I216" s="15"/>
      <c r="J216" s="15">
        <v>9713</v>
      </c>
      <c r="K216" s="20"/>
      <c r="L216" s="20"/>
      <c r="M216" s="20"/>
      <c r="N216" s="20"/>
      <c r="O216" s="20"/>
      <c r="P216" s="20"/>
      <c r="Q216" s="20"/>
      <c r="R216" s="20"/>
      <c r="S216" s="20"/>
      <c r="T216" s="20"/>
      <c r="U216" s="20"/>
      <c r="V216" s="20"/>
      <c r="W216" s="20"/>
      <c r="X216" s="20"/>
      <c r="Y216" s="20"/>
      <c r="Z216" s="20"/>
      <c r="AA216" s="21"/>
      <c r="AB216" s="20"/>
      <c r="AC216" s="20"/>
      <c r="AD216" s="20"/>
      <c r="AE216" s="20"/>
      <c r="AF216" s="20"/>
      <c r="AG216" s="20"/>
      <c r="AH216" s="20"/>
      <c r="AI216" s="20"/>
      <c r="AJ216" s="20"/>
      <c r="AK216" s="20"/>
      <c r="AL216" s="20"/>
      <c r="AM216" s="20"/>
      <c r="AN216" s="20"/>
      <c r="AO216" s="20"/>
      <c r="AP216" s="22">
        <f>K216+L216+M216+N216+O216+P216+Q216+R216+S216+T216+U216+V216+W216+X216+Y216+Z216+AA216+AB216+AC216+AD216+AE216+AF216+AG216+AH216+AI216+AJ216+AK216+AL216+AM216+AN216+AO216</f>
        <v>0</v>
      </c>
      <c r="AQ216" s="23">
        <f>D216+I216-AP216</f>
        <v>0</v>
      </c>
      <c r="AR216" s="24">
        <f>C216*AQ216</f>
        <v>0</v>
      </c>
    </row>
    <row r="217" spans="1:44" x14ac:dyDescent="0.25">
      <c r="A217" s="14" t="s">
        <v>240</v>
      </c>
      <c r="B217" s="15"/>
      <c r="C217" s="16"/>
      <c r="D217" s="15">
        <v>10</v>
      </c>
      <c r="E217" s="17"/>
      <c r="F217" s="18"/>
      <c r="G217" s="18"/>
      <c r="H217" s="18"/>
      <c r="I217" s="15"/>
      <c r="J217" s="15"/>
      <c r="K217" s="20"/>
      <c r="L217" s="20"/>
      <c r="M217" s="20"/>
      <c r="N217" s="20"/>
      <c r="O217" s="20"/>
      <c r="P217" s="20"/>
      <c r="Q217" s="20"/>
      <c r="R217" s="20"/>
      <c r="S217" s="20"/>
      <c r="T217" s="20"/>
      <c r="U217" s="20"/>
      <c r="V217" s="20"/>
      <c r="W217" s="20"/>
      <c r="X217" s="20"/>
      <c r="Y217" s="20"/>
      <c r="Z217" s="20"/>
      <c r="AA217" s="21"/>
      <c r="AB217" s="20"/>
      <c r="AC217" s="20"/>
      <c r="AD217" s="20"/>
      <c r="AE217" s="20"/>
      <c r="AF217" s="20"/>
      <c r="AG217" s="20"/>
      <c r="AH217" s="20"/>
      <c r="AI217" s="20"/>
      <c r="AJ217" s="20"/>
      <c r="AK217" s="20"/>
      <c r="AL217" s="20"/>
      <c r="AM217" s="20"/>
      <c r="AN217" s="20"/>
      <c r="AO217" s="20"/>
      <c r="AP217" s="22">
        <f>K217+L217+M217+N217+O217+P217+Q217+R217+S217+T217+U217+V217+W217+X217+Y217+Z217+AA217+AB217+AC217+AD217+AE217+AF217+AG217+AH217+AI217+AJ217+AK217+AL217+AM217+AN217+AO217</f>
        <v>0</v>
      </c>
      <c r="AQ217" s="23">
        <f>D217+I217-AP217</f>
        <v>10</v>
      </c>
      <c r="AR217" s="24">
        <f>C217*AQ217</f>
        <v>0</v>
      </c>
    </row>
    <row r="218" spans="1:44" x14ac:dyDescent="0.25">
      <c r="A218" s="14" t="s">
        <v>241</v>
      </c>
      <c r="B218" s="15">
        <v>10455</v>
      </c>
      <c r="C218" s="16">
        <v>17.440000000000001</v>
      </c>
      <c r="D218" s="15">
        <v>0</v>
      </c>
      <c r="E218" s="17" t="s">
        <v>1</v>
      </c>
      <c r="F218" s="18">
        <v>44757</v>
      </c>
      <c r="G218" s="18">
        <v>44757</v>
      </c>
      <c r="H218" s="18">
        <v>44757</v>
      </c>
      <c r="I218" s="15"/>
      <c r="J218" s="15">
        <v>10455</v>
      </c>
      <c r="K218" s="20"/>
      <c r="L218" s="20"/>
      <c r="M218" s="20"/>
      <c r="N218" s="20"/>
      <c r="O218" s="20"/>
      <c r="P218" s="20"/>
      <c r="Q218" s="20"/>
      <c r="R218" s="20"/>
      <c r="S218" s="20"/>
      <c r="T218" s="20"/>
      <c r="U218" s="20"/>
      <c r="V218" s="20"/>
      <c r="W218" s="20"/>
      <c r="X218" s="20"/>
      <c r="Y218" s="20"/>
      <c r="Z218" s="20"/>
      <c r="AA218" s="21"/>
      <c r="AB218" s="20"/>
      <c r="AC218" s="20"/>
      <c r="AD218" s="20"/>
      <c r="AE218" s="20"/>
      <c r="AF218" s="20"/>
      <c r="AG218" s="20"/>
      <c r="AH218" s="20"/>
      <c r="AI218" s="20"/>
      <c r="AJ218" s="20"/>
      <c r="AK218" s="20"/>
      <c r="AL218" s="20"/>
      <c r="AM218" s="20"/>
      <c r="AN218" s="20"/>
      <c r="AO218" s="20"/>
      <c r="AP218" s="22">
        <f>K218+L218+M218+N218+O218+P218+Q218+R218+S218+T218+U218+V218+W218+X218+Y218+Z218+AA218+AB218+AC218+AD218+AE218+AF218+AG218+AH218+AI218+AJ218+AK218+AL218+AM218+AN218+AO218</f>
        <v>0</v>
      </c>
      <c r="AQ218" s="23">
        <f>D218+I218-AP218</f>
        <v>0</v>
      </c>
      <c r="AR218" s="24">
        <f>C218*AQ218</f>
        <v>0</v>
      </c>
    </row>
    <row r="219" spans="1:44" x14ac:dyDescent="0.25">
      <c r="A219" s="14" t="s">
        <v>242</v>
      </c>
      <c r="B219" s="15">
        <v>1070</v>
      </c>
      <c r="C219" s="16">
        <v>99.6</v>
      </c>
      <c r="D219" s="15">
        <v>255</v>
      </c>
      <c r="E219" s="17" t="s">
        <v>1</v>
      </c>
      <c r="F219" s="18">
        <v>45182</v>
      </c>
      <c r="G219" s="18">
        <v>45182</v>
      </c>
      <c r="H219" s="18">
        <v>45182</v>
      </c>
      <c r="I219" s="15">
        <v>200</v>
      </c>
      <c r="J219" s="15">
        <v>1070</v>
      </c>
      <c r="K219" s="20"/>
      <c r="L219" s="20"/>
      <c r="M219" s="20"/>
      <c r="N219" s="20"/>
      <c r="O219" s="20">
        <v>25</v>
      </c>
      <c r="P219" s="20"/>
      <c r="Q219" s="20">
        <v>15</v>
      </c>
      <c r="R219" s="20"/>
      <c r="S219" s="20"/>
      <c r="T219" s="20"/>
      <c r="U219" s="20">
        <v>20</v>
      </c>
      <c r="V219" s="20"/>
      <c r="W219" s="20"/>
      <c r="X219" s="20"/>
      <c r="Y219" s="20"/>
      <c r="Z219" s="20"/>
      <c r="AA219" s="21"/>
      <c r="AB219" s="20">
        <v>30</v>
      </c>
      <c r="AC219" s="20"/>
      <c r="AD219" s="20"/>
      <c r="AE219" s="20"/>
      <c r="AF219" s="20"/>
      <c r="AG219" s="20"/>
      <c r="AH219" s="20"/>
      <c r="AI219" s="20">
        <v>25</v>
      </c>
      <c r="AJ219" s="20"/>
      <c r="AK219" s="20"/>
      <c r="AL219" s="20">
        <v>30</v>
      </c>
      <c r="AM219" s="20"/>
      <c r="AN219" s="20"/>
      <c r="AO219" s="20"/>
      <c r="AP219" s="22">
        <f>K219+L219+M219+N219+O219+P219+Q219+R219+S219+T219+U219+V219+W219+X219+Y219+Z219+AA219+AB219+AC219+AD219+AE219+AF219+AG219+AH219+AI219+AJ219+AK219+AL219+AM219+AN219+AO219</f>
        <v>145</v>
      </c>
      <c r="AQ219" s="23">
        <f>D219+I219-AP219</f>
        <v>310</v>
      </c>
      <c r="AR219" s="24">
        <f>C219*AQ219</f>
        <v>30876</v>
      </c>
    </row>
    <row r="220" spans="1:44" x14ac:dyDescent="0.25">
      <c r="A220" s="14" t="s">
        <v>243</v>
      </c>
      <c r="B220" s="15">
        <v>8678</v>
      </c>
      <c r="C220" s="16">
        <v>1006.2</v>
      </c>
      <c r="D220" s="15">
        <v>50</v>
      </c>
      <c r="E220" s="17" t="s">
        <v>146</v>
      </c>
      <c r="F220" s="18">
        <v>44761</v>
      </c>
      <c r="G220" s="18">
        <v>44761</v>
      </c>
      <c r="H220" s="18">
        <v>44761</v>
      </c>
      <c r="I220" s="15"/>
      <c r="J220" s="15">
        <v>8678</v>
      </c>
      <c r="K220" s="20"/>
      <c r="L220" s="20"/>
      <c r="M220" s="20"/>
      <c r="N220" s="20"/>
      <c r="O220" s="20"/>
      <c r="P220" s="20"/>
      <c r="Q220" s="20"/>
      <c r="R220" s="20"/>
      <c r="S220" s="20"/>
      <c r="T220" s="20"/>
      <c r="U220" s="20"/>
      <c r="V220" s="20"/>
      <c r="W220" s="20"/>
      <c r="X220" s="20"/>
      <c r="Y220" s="20"/>
      <c r="Z220" s="20"/>
      <c r="AA220" s="21"/>
      <c r="AB220" s="20"/>
      <c r="AC220" s="20"/>
      <c r="AD220" s="20"/>
      <c r="AE220" s="20"/>
      <c r="AF220" s="20"/>
      <c r="AG220" s="20"/>
      <c r="AH220" s="20"/>
      <c r="AI220" s="20">
        <v>10</v>
      </c>
      <c r="AJ220" s="20"/>
      <c r="AK220" s="20"/>
      <c r="AL220" s="20"/>
      <c r="AM220" s="20"/>
      <c r="AN220" s="20"/>
      <c r="AO220" s="20"/>
      <c r="AP220" s="22">
        <f>K220+L220+M220+N220+O220+P220+Q220+R220+S220+T220+U220+V220+W220+X220+Y220+Z220+AA220+AB220+AC220+AD220+AE220+AF220+AG220+AH220+AI220+AJ220+AK220+AL220+AM220+AN220+AO220</f>
        <v>10</v>
      </c>
      <c r="AQ220" s="23">
        <f>D220+I220-AP220</f>
        <v>40</v>
      </c>
      <c r="AR220" s="24">
        <f>C220*AQ220</f>
        <v>40248</v>
      </c>
    </row>
    <row r="221" spans="1:44" x14ac:dyDescent="0.25">
      <c r="A221" s="14" t="s">
        <v>244</v>
      </c>
      <c r="B221" s="15">
        <v>9915</v>
      </c>
      <c r="C221" s="16"/>
      <c r="D221" s="15">
        <v>0</v>
      </c>
      <c r="E221" s="17"/>
      <c r="F221" s="18"/>
      <c r="G221" s="18"/>
      <c r="H221" s="18"/>
      <c r="I221" s="15"/>
      <c r="J221" s="15">
        <v>9915</v>
      </c>
      <c r="K221" s="20"/>
      <c r="L221" s="20"/>
      <c r="M221" s="20"/>
      <c r="N221" s="20"/>
      <c r="O221" s="20"/>
      <c r="P221" s="20"/>
      <c r="Q221" s="20"/>
      <c r="R221" s="20"/>
      <c r="S221" s="20"/>
      <c r="T221" s="20"/>
      <c r="U221" s="20"/>
      <c r="V221" s="20"/>
      <c r="W221" s="20"/>
      <c r="X221" s="20"/>
      <c r="Y221" s="20"/>
      <c r="Z221" s="20"/>
      <c r="AA221" s="21"/>
      <c r="AB221" s="20"/>
      <c r="AC221" s="20"/>
      <c r="AD221" s="20"/>
      <c r="AE221" s="20"/>
      <c r="AF221" s="20"/>
      <c r="AG221" s="20"/>
      <c r="AH221" s="20"/>
      <c r="AI221" s="20"/>
      <c r="AJ221" s="20"/>
      <c r="AK221" s="20"/>
      <c r="AL221" s="20"/>
      <c r="AM221" s="20"/>
      <c r="AN221" s="20"/>
      <c r="AO221" s="20"/>
      <c r="AP221" s="22">
        <f>K221+L221+M221+N221+O221+P221+Q221+R221+S221+T221+U221+V221+W221+X221+Y221+Z221+AA221+AB221+AC221+AD221+AE221+AF221+AG221+AH221+AI221+AJ221+AK221+AL221+AM221+AN221+AO221</f>
        <v>0</v>
      </c>
      <c r="AQ221" s="23">
        <f>D221+I221-AP221</f>
        <v>0</v>
      </c>
      <c r="AR221" s="24">
        <f>C221*AQ221</f>
        <v>0</v>
      </c>
    </row>
    <row r="222" spans="1:44" x14ac:dyDescent="0.25">
      <c r="A222" s="14" t="s">
        <v>733</v>
      </c>
      <c r="B222" s="15">
        <v>1605</v>
      </c>
      <c r="C222" s="16">
        <v>15.66</v>
      </c>
      <c r="D222" s="15">
        <v>2625</v>
      </c>
      <c r="E222" s="17" t="s">
        <v>245</v>
      </c>
      <c r="F222" s="18">
        <v>45149</v>
      </c>
      <c r="G222" s="18">
        <v>45149</v>
      </c>
      <c r="H222" s="18">
        <v>45149</v>
      </c>
      <c r="I222" s="19"/>
      <c r="J222" s="15">
        <v>1605</v>
      </c>
      <c r="K222" s="20"/>
      <c r="L222" s="20"/>
      <c r="M222" s="20"/>
      <c r="N222" s="20"/>
      <c r="O222" s="20"/>
      <c r="P222" s="20"/>
      <c r="Q222" s="20">
        <v>200</v>
      </c>
      <c r="R222" s="20"/>
      <c r="S222" s="20"/>
      <c r="T222" s="20"/>
      <c r="U222" s="20">
        <v>100</v>
      </c>
      <c r="V222" s="20"/>
      <c r="W222" s="20"/>
      <c r="X222" s="20"/>
      <c r="Y222" s="20"/>
      <c r="Z222" s="20"/>
      <c r="AA222" s="21"/>
      <c r="AB222" s="20"/>
      <c r="AC222" s="20"/>
      <c r="AD222" s="20"/>
      <c r="AE222" s="20"/>
      <c r="AF222" s="20"/>
      <c r="AG222" s="20"/>
      <c r="AH222" s="20"/>
      <c r="AI222" s="20"/>
      <c r="AJ222" s="20"/>
      <c r="AK222" s="20"/>
      <c r="AL222" s="20">
        <v>100</v>
      </c>
      <c r="AM222" s="20"/>
      <c r="AN222" s="20"/>
      <c r="AO222" s="20"/>
      <c r="AP222" s="22">
        <f>K222+L222+M222+N222+O222+P222+Q222+R222+S222+T222+U222+V222+W222+X222+Y222+Z222+AA222+AB222+AC222+AD222+AE222+AF222+AG222+AH222+AI222+AJ222+AK222+AL222+AM222+AN222+AO222</f>
        <v>400</v>
      </c>
      <c r="AQ222" s="23">
        <f>D222+I222-AP222</f>
        <v>2225</v>
      </c>
      <c r="AR222" s="24">
        <f>C222*AQ222</f>
        <v>34843.5</v>
      </c>
    </row>
    <row r="223" spans="1:44" x14ac:dyDescent="0.25">
      <c r="A223" s="14" t="s">
        <v>246</v>
      </c>
      <c r="B223" s="15"/>
      <c r="C223" s="16">
        <v>17.100000000000001</v>
      </c>
      <c r="D223" s="15">
        <v>395</v>
      </c>
      <c r="E223" s="17" t="s">
        <v>1</v>
      </c>
      <c r="F223" s="18">
        <v>45182</v>
      </c>
      <c r="G223" s="18">
        <v>45182</v>
      </c>
      <c r="H223" s="18">
        <v>45182</v>
      </c>
      <c r="I223" s="15">
        <v>100</v>
      </c>
      <c r="J223" s="15"/>
      <c r="K223" s="20"/>
      <c r="L223" s="20"/>
      <c r="M223" s="20"/>
      <c r="N223" s="20"/>
      <c r="O223" s="20">
        <v>25</v>
      </c>
      <c r="P223" s="20"/>
      <c r="Q223" s="20"/>
      <c r="R223" s="20"/>
      <c r="S223" s="20"/>
      <c r="T223" s="20"/>
      <c r="U223" s="20">
        <v>30</v>
      </c>
      <c r="V223" s="20"/>
      <c r="W223" s="20"/>
      <c r="X223" s="20"/>
      <c r="Y223" s="20"/>
      <c r="Z223" s="20"/>
      <c r="AA223" s="21"/>
      <c r="AB223" s="20"/>
      <c r="AC223" s="20"/>
      <c r="AD223" s="20"/>
      <c r="AE223" s="20">
        <v>50</v>
      </c>
      <c r="AF223" s="20"/>
      <c r="AG223" s="20"/>
      <c r="AH223" s="20"/>
      <c r="AI223" s="20"/>
      <c r="AJ223" s="20"/>
      <c r="AK223" s="20"/>
      <c r="AL223" s="20"/>
      <c r="AM223" s="20"/>
      <c r="AN223" s="20"/>
      <c r="AO223" s="20"/>
      <c r="AP223" s="22">
        <f>K223+L223+M223+N223+O223+P223+Q223+R223+S223+T223+U223+V223+W223+X223+Y223+Z223+AA223+AB223+AC223+AD223+AE223+AF223+AG223+AH223+AI223+AJ223+AK223+AL223+AM223+AN223+AO223</f>
        <v>105</v>
      </c>
      <c r="AQ223" s="23">
        <f>D223+I223-AP223</f>
        <v>390</v>
      </c>
      <c r="AR223" s="24">
        <f>C223*AQ223</f>
        <v>6669.0000000000009</v>
      </c>
    </row>
    <row r="224" spans="1:44" x14ac:dyDescent="0.25">
      <c r="A224" s="14" t="s">
        <v>247</v>
      </c>
      <c r="B224" s="15">
        <v>1417</v>
      </c>
      <c r="C224" s="16">
        <v>0.2</v>
      </c>
      <c r="D224" s="15">
        <v>700</v>
      </c>
      <c r="E224" s="17" t="s">
        <v>1</v>
      </c>
      <c r="F224" s="18">
        <v>45182</v>
      </c>
      <c r="G224" s="18">
        <v>45182</v>
      </c>
      <c r="H224" s="18">
        <v>45182</v>
      </c>
      <c r="I224" s="19">
        <v>500</v>
      </c>
      <c r="J224" s="15">
        <v>1417</v>
      </c>
      <c r="K224" s="20"/>
      <c r="L224" s="20"/>
      <c r="M224" s="20"/>
      <c r="N224" s="20"/>
      <c r="O224" s="20">
        <v>100</v>
      </c>
      <c r="P224" s="20"/>
      <c r="Q224" s="20"/>
      <c r="R224" s="20"/>
      <c r="S224" s="20"/>
      <c r="T224" s="20"/>
      <c r="U224" s="20">
        <v>100</v>
      </c>
      <c r="V224" s="20"/>
      <c r="W224" s="20"/>
      <c r="X224" s="20">
        <v>100</v>
      </c>
      <c r="Y224" s="20"/>
      <c r="Z224" s="20"/>
      <c r="AA224" s="21"/>
      <c r="AB224" s="20"/>
      <c r="AC224" s="20"/>
      <c r="AD224" s="20"/>
      <c r="AE224" s="20">
        <v>200</v>
      </c>
      <c r="AF224" s="20"/>
      <c r="AG224" s="20"/>
      <c r="AH224" s="20"/>
      <c r="AI224" s="20"/>
      <c r="AJ224" s="20"/>
      <c r="AK224" s="20"/>
      <c r="AL224" s="20"/>
      <c r="AM224" s="20"/>
      <c r="AN224" s="20"/>
      <c r="AO224" s="20"/>
      <c r="AP224" s="22">
        <f>K224+L224+M224+N224+O224+P224+Q224+R224+S224+T224+U224+V224+W224+X224+Y224+Z224+AA224+AB224+AC224+AD224+AE224+AF224+AG224+AH224+AI224+AJ224+AK224+AL224+AM224+AN224+AO224</f>
        <v>500</v>
      </c>
      <c r="AQ224" s="23">
        <f>D224+I224-AP224</f>
        <v>700</v>
      </c>
      <c r="AR224" s="24">
        <f>C224*AQ224</f>
        <v>140</v>
      </c>
    </row>
    <row r="225" spans="1:44" x14ac:dyDescent="0.25">
      <c r="A225" s="14" t="s">
        <v>248</v>
      </c>
      <c r="B225" s="15">
        <v>1418</v>
      </c>
      <c r="C225" s="16">
        <v>0.41</v>
      </c>
      <c r="D225" s="15">
        <v>0</v>
      </c>
      <c r="E225" s="17" t="s">
        <v>1</v>
      </c>
      <c r="F225" s="18">
        <v>45149</v>
      </c>
      <c r="G225" s="18">
        <v>45149</v>
      </c>
      <c r="H225" s="18">
        <v>45149</v>
      </c>
      <c r="I225" s="15"/>
      <c r="J225" s="15">
        <v>1418</v>
      </c>
      <c r="K225" s="20"/>
      <c r="L225" s="20"/>
      <c r="M225" s="20"/>
      <c r="N225" s="20"/>
      <c r="O225" s="20"/>
      <c r="P225" s="20"/>
      <c r="Q225" s="20"/>
      <c r="R225" s="20"/>
      <c r="S225" s="20"/>
      <c r="T225" s="20"/>
      <c r="U225" s="20"/>
      <c r="V225" s="20"/>
      <c r="W225" s="20"/>
      <c r="X225" s="20"/>
      <c r="Y225" s="20"/>
      <c r="Z225" s="20"/>
      <c r="AA225" s="21"/>
      <c r="AB225" s="20"/>
      <c r="AC225" s="20"/>
      <c r="AD225" s="20"/>
      <c r="AE225" s="20"/>
      <c r="AF225" s="20"/>
      <c r="AG225" s="20"/>
      <c r="AH225" s="20"/>
      <c r="AI225" s="20"/>
      <c r="AJ225" s="20"/>
      <c r="AK225" s="20"/>
      <c r="AL225" s="20"/>
      <c r="AM225" s="20"/>
      <c r="AN225" s="20"/>
      <c r="AO225" s="20"/>
      <c r="AP225" s="22">
        <f>K225+L225+M225+N225+O225+P225+Q225+R225+S225+T225+U225+V225+W225+X225+Y225+Z225+AA225+AB225+AC225+AD225+AE225+AF225+AG225+AH225+AI225+AJ225+AK225+AL225+AM225+AN225+AO225</f>
        <v>0</v>
      </c>
      <c r="AQ225" s="23">
        <f>D225+I225-AP225</f>
        <v>0</v>
      </c>
      <c r="AR225" s="24">
        <f>C225*AQ225</f>
        <v>0</v>
      </c>
    </row>
    <row r="226" spans="1:44" x14ac:dyDescent="0.25">
      <c r="A226" s="14" t="s">
        <v>249</v>
      </c>
      <c r="B226" s="15">
        <v>8332</v>
      </c>
      <c r="C226" s="16">
        <v>22</v>
      </c>
      <c r="D226" s="15">
        <v>170</v>
      </c>
      <c r="E226" s="17" t="s">
        <v>734</v>
      </c>
      <c r="F226" s="18">
        <v>45174</v>
      </c>
      <c r="G226" s="18">
        <v>45174</v>
      </c>
      <c r="H226" s="18">
        <v>45174</v>
      </c>
      <c r="I226" s="15">
        <v>500</v>
      </c>
      <c r="J226" s="15">
        <v>8332</v>
      </c>
      <c r="K226" s="20"/>
      <c r="L226" s="20"/>
      <c r="M226" s="20"/>
      <c r="N226" s="20"/>
      <c r="O226" s="20"/>
      <c r="P226" s="20"/>
      <c r="Q226" s="20">
        <v>30</v>
      </c>
      <c r="R226" s="20"/>
      <c r="S226" s="20"/>
      <c r="T226" s="20"/>
      <c r="U226" s="20">
        <v>50</v>
      </c>
      <c r="V226" s="20"/>
      <c r="W226" s="20"/>
      <c r="X226" s="20">
        <v>50</v>
      </c>
      <c r="Y226" s="20"/>
      <c r="Z226" s="20"/>
      <c r="AA226" s="21"/>
      <c r="AB226" s="20">
        <v>50</v>
      </c>
      <c r="AC226" s="20"/>
      <c r="AD226" s="20"/>
      <c r="AE226" s="20">
        <v>50</v>
      </c>
      <c r="AF226" s="20"/>
      <c r="AG226" s="20"/>
      <c r="AH226" s="20"/>
      <c r="AI226" s="20"/>
      <c r="AJ226" s="20"/>
      <c r="AK226" s="20"/>
      <c r="AL226" s="20"/>
      <c r="AM226" s="20"/>
      <c r="AN226" s="20"/>
      <c r="AO226" s="20"/>
      <c r="AP226" s="22">
        <f>K226+L226+M226+N226+O226+P226+Q226+R226+S226+T226+U226+V226+W226+X226+Y226+Z226+AA226+AB226+AC226+AD226+AE226+AF226+AG226+AH226+AI226+AJ226+AK226+AL226+AM226+AN226+AO226</f>
        <v>230</v>
      </c>
      <c r="AQ226" s="23">
        <f>D226+I226-AP226</f>
        <v>440</v>
      </c>
      <c r="AR226" s="24">
        <f>C226*AQ226</f>
        <v>9680</v>
      </c>
    </row>
    <row r="227" spans="1:44" x14ac:dyDescent="0.25">
      <c r="A227" s="14" t="s">
        <v>250</v>
      </c>
      <c r="B227" s="15">
        <v>51101551</v>
      </c>
      <c r="C227" s="16">
        <v>27.95</v>
      </c>
      <c r="D227" s="15">
        <v>0</v>
      </c>
      <c r="E227" s="17" t="s">
        <v>735</v>
      </c>
      <c r="F227" s="18">
        <v>45174</v>
      </c>
      <c r="G227" s="18">
        <v>45174</v>
      </c>
      <c r="H227" s="18">
        <v>45174</v>
      </c>
      <c r="I227" s="15">
        <v>1000</v>
      </c>
      <c r="J227" s="15">
        <v>51101551</v>
      </c>
      <c r="K227" s="20"/>
      <c r="L227" s="20"/>
      <c r="M227" s="20"/>
      <c r="N227" s="20"/>
      <c r="O227" s="20"/>
      <c r="P227" s="20"/>
      <c r="Q227" s="20">
        <v>30</v>
      </c>
      <c r="R227" s="20"/>
      <c r="S227" s="20"/>
      <c r="T227" s="20"/>
      <c r="U227" s="20">
        <v>50</v>
      </c>
      <c r="V227" s="20"/>
      <c r="W227" s="20"/>
      <c r="X227" s="20">
        <v>50</v>
      </c>
      <c r="Y227" s="20"/>
      <c r="Z227" s="20"/>
      <c r="AA227" s="21"/>
      <c r="AB227" s="20">
        <v>42</v>
      </c>
      <c r="AC227" s="20"/>
      <c r="AD227" s="20"/>
      <c r="AE227" s="20">
        <v>50</v>
      </c>
      <c r="AF227" s="20"/>
      <c r="AG227" s="20"/>
      <c r="AH227" s="20"/>
      <c r="AI227" s="20">
        <v>50</v>
      </c>
      <c r="AJ227" s="20"/>
      <c r="AK227" s="20"/>
      <c r="AL227" s="20">
        <v>50</v>
      </c>
      <c r="AM227" s="20"/>
      <c r="AN227" s="20"/>
      <c r="AO227" s="20"/>
      <c r="AP227" s="22">
        <f>K227+L227+M227+N227+O227+P227+Q227+R227+S227+T227+U227+V227+W227+X227+Y227+Z227+AA227+AB227+AC227+AD227+AE227+AF227+AG227+AH227+AI227+AJ227+AK227+AL227+AM227+AN227+AO227</f>
        <v>322</v>
      </c>
      <c r="AQ227" s="23">
        <f>D227+I227-AP227</f>
        <v>678</v>
      </c>
      <c r="AR227" s="24">
        <f>C227*AQ227</f>
        <v>18950.099999999999</v>
      </c>
    </row>
    <row r="228" spans="1:44" x14ac:dyDescent="0.25">
      <c r="A228" s="14" t="s">
        <v>251</v>
      </c>
      <c r="B228" s="15">
        <v>2123</v>
      </c>
      <c r="C228" s="16">
        <v>130</v>
      </c>
      <c r="D228" s="15">
        <v>0</v>
      </c>
      <c r="E228" s="17" t="s">
        <v>702</v>
      </c>
      <c r="F228" s="18">
        <v>45198</v>
      </c>
      <c r="G228" s="18">
        <v>45198</v>
      </c>
      <c r="H228" s="18">
        <v>45198</v>
      </c>
      <c r="I228" s="15">
        <v>300</v>
      </c>
      <c r="J228" s="15">
        <v>2123</v>
      </c>
      <c r="K228" s="20"/>
      <c r="L228" s="20"/>
      <c r="M228" s="20"/>
      <c r="N228" s="20"/>
      <c r="O228" s="20"/>
      <c r="P228" s="20"/>
      <c r="Q228" s="20"/>
      <c r="R228" s="20"/>
      <c r="S228" s="20"/>
      <c r="T228" s="20"/>
      <c r="U228" s="20"/>
      <c r="V228" s="20"/>
      <c r="W228" s="20"/>
      <c r="X228" s="20"/>
      <c r="Y228" s="20"/>
      <c r="Z228" s="20"/>
      <c r="AA228" s="21"/>
      <c r="AB228" s="20"/>
      <c r="AC228" s="20"/>
      <c r="AD228" s="20"/>
      <c r="AE228" s="20"/>
      <c r="AF228" s="20"/>
      <c r="AG228" s="20"/>
      <c r="AH228" s="20"/>
      <c r="AI228" s="20"/>
      <c r="AJ228" s="20"/>
      <c r="AK228" s="20"/>
      <c r="AL228" s="20">
        <v>30</v>
      </c>
      <c r="AM228" s="20"/>
      <c r="AN228" s="20"/>
      <c r="AO228" s="20"/>
      <c r="AP228" s="22">
        <f>K228+L228+M228+N228+O228+P228+Q228+R228+S228+T228+U228+V228+W228+X228+Y228+Z228+AA228+AB228+AC228+AD228+AE228+AF228+AG228+AH228+AI228+AJ228+AK228+AL228+AM228+AN228+AO228</f>
        <v>30</v>
      </c>
      <c r="AQ228" s="23">
        <f>D228+I228-AP228</f>
        <v>270</v>
      </c>
      <c r="AR228" s="24">
        <f>C228*AQ228</f>
        <v>35100</v>
      </c>
    </row>
    <row r="229" spans="1:44" x14ac:dyDescent="0.25">
      <c r="A229" s="14" t="s">
        <v>252</v>
      </c>
      <c r="B229" s="15">
        <v>9168</v>
      </c>
      <c r="C229" s="16">
        <v>44.16</v>
      </c>
      <c r="D229" s="15">
        <v>0</v>
      </c>
      <c r="E229" s="17" t="s">
        <v>1</v>
      </c>
      <c r="F229" s="18">
        <v>45182</v>
      </c>
      <c r="G229" s="18">
        <v>45182</v>
      </c>
      <c r="H229" s="18">
        <v>45182</v>
      </c>
      <c r="I229" s="15">
        <v>10</v>
      </c>
      <c r="J229" s="15">
        <v>9168</v>
      </c>
      <c r="K229" s="20"/>
      <c r="L229" s="20"/>
      <c r="M229" s="20"/>
      <c r="N229" s="20"/>
      <c r="O229" s="20"/>
      <c r="P229" s="20"/>
      <c r="Q229" s="20"/>
      <c r="R229" s="20"/>
      <c r="S229" s="20"/>
      <c r="T229" s="20"/>
      <c r="U229" s="20"/>
      <c r="V229" s="20"/>
      <c r="W229" s="20"/>
      <c r="X229" s="20"/>
      <c r="Y229" s="20"/>
      <c r="Z229" s="20"/>
      <c r="AA229" s="21"/>
      <c r="AB229" s="20"/>
      <c r="AC229" s="20"/>
      <c r="AD229" s="20"/>
      <c r="AE229" s="20"/>
      <c r="AF229" s="20"/>
      <c r="AG229" s="20"/>
      <c r="AH229" s="20"/>
      <c r="AI229" s="20"/>
      <c r="AJ229" s="20"/>
      <c r="AK229" s="20"/>
      <c r="AL229" s="20"/>
      <c r="AM229" s="20"/>
      <c r="AN229" s="20"/>
      <c r="AO229" s="20"/>
      <c r="AP229" s="22">
        <f>K229+L229+M229+N229+O229+P229+Q229+R229+S229+T229+U229+V229+W229+X229+Y229+Z229+AA229+AB229+AC229+AD229+AE229+AF229+AG229+AH229+AI229+AJ229+AK229+AL229+AM229+AN229+AO229</f>
        <v>0</v>
      </c>
      <c r="AQ229" s="23">
        <f>D229+I229-AP229</f>
        <v>10</v>
      </c>
      <c r="AR229" s="24">
        <f>C229*AQ229</f>
        <v>441.59999999999997</v>
      </c>
    </row>
    <row r="230" spans="1:44" x14ac:dyDescent="0.25">
      <c r="A230" s="14" t="s">
        <v>253</v>
      </c>
      <c r="B230" s="15"/>
      <c r="C230" s="16">
        <v>27</v>
      </c>
      <c r="D230" s="15">
        <v>0</v>
      </c>
      <c r="E230" s="17"/>
      <c r="F230" s="18"/>
      <c r="G230" s="18"/>
      <c r="H230" s="18"/>
      <c r="I230" s="15"/>
      <c r="J230" s="15"/>
      <c r="K230" s="20"/>
      <c r="L230" s="20"/>
      <c r="M230" s="20"/>
      <c r="N230" s="20"/>
      <c r="O230" s="20"/>
      <c r="P230" s="20"/>
      <c r="Q230" s="20"/>
      <c r="R230" s="20"/>
      <c r="S230" s="20"/>
      <c r="T230" s="20"/>
      <c r="U230" s="20"/>
      <c r="V230" s="20"/>
      <c r="W230" s="20"/>
      <c r="X230" s="20"/>
      <c r="Y230" s="20"/>
      <c r="Z230" s="20"/>
      <c r="AA230" s="21"/>
      <c r="AB230" s="20"/>
      <c r="AC230" s="20"/>
      <c r="AD230" s="20"/>
      <c r="AE230" s="20"/>
      <c r="AF230" s="20"/>
      <c r="AG230" s="20"/>
      <c r="AH230" s="20"/>
      <c r="AI230" s="20"/>
      <c r="AJ230" s="20"/>
      <c r="AK230" s="20"/>
      <c r="AL230" s="20"/>
      <c r="AM230" s="20"/>
      <c r="AN230" s="20"/>
      <c r="AO230" s="20"/>
      <c r="AP230" s="22">
        <f>K230+L230+M230+N230+O230+P230+Q230+R230+S230+T230+U230+V230+W230+X230+Y230+Z230+AA230+AB230+AC230+AD230+AE230+AF230+AG230+AH230+AI230+AJ230+AK230+AL230+AM230+AN230+AO230</f>
        <v>0</v>
      </c>
      <c r="AQ230" s="23">
        <f>D230+I230-AP230</f>
        <v>0</v>
      </c>
      <c r="AR230" s="24">
        <f>C230*AQ230</f>
        <v>0</v>
      </c>
    </row>
    <row r="231" spans="1:44" x14ac:dyDescent="0.25">
      <c r="A231" s="14" t="s">
        <v>255</v>
      </c>
      <c r="B231" s="15"/>
      <c r="C231" s="16">
        <v>178.8</v>
      </c>
      <c r="D231" s="15">
        <v>65</v>
      </c>
      <c r="E231" s="17" t="s">
        <v>736</v>
      </c>
      <c r="F231" s="18">
        <v>45182</v>
      </c>
      <c r="G231" s="18">
        <v>45182</v>
      </c>
      <c r="H231" s="18">
        <v>45182</v>
      </c>
      <c r="I231" s="15">
        <v>30</v>
      </c>
      <c r="J231" s="15"/>
      <c r="K231" s="20"/>
      <c r="L231" s="20"/>
      <c r="M231" s="20"/>
      <c r="N231" s="20"/>
      <c r="O231" s="20"/>
      <c r="P231" s="20"/>
      <c r="Q231" s="20"/>
      <c r="R231" s="20"/>
      <c r="S231" s="20"/>
      <c r="T231" s="20"/>
      <c r="U231" s="20"/>
      <c r="V231" s="20"/>
      <c r="W231" s="20"/>
      <c r="X231" s="20"/>
      <c r="Y231" s="20"/>
      <c r="Z231" s="20"/>
      <c r="AA231" s="21"/>
      <c r="AB231" s="20"/>
      <c r="AC231" s="20"/>
      <c r="AD231" s="20"/>
      <c r="AE231" s="20"/>
      <c r="AF231" s="20"/>
      <c r="AG231" s="20"/>
      <c r="AH231" s="20"/>
      <c r="AI231" s="20"/>
      <c r="AJ231" s="20"/>
      <c r="AK231" s="20"/>
      <c r="AL231" s="20"/>
      <c r="AM231" s="20"/>
      <c r="AN231" s="20"/>
      <c r="AO231" s="20"/>
      <c r="AP231" s="22">
        <f>K231+L231+M231+N231+O231+P231+Q231+R231+S231+T231+U231+V231+W231+X231+Y231+Z231+AA231+AB231+AC231+AD231+AE231+AF231+AG231+AH231+AI231+AJ231+AK231+AL231+AM231+AN231+AO231</f>
        <v>0</v>
      </c>
      <c r="AQ231" s="23">
        <f>D231+I231-AP231</f>
        <v>95</v>
      </c>
      <c r="AR231" s="24">
        <f>C231*AQ231</f>
        <v>16986</v>
      </c>
    </row>
    <row r="232" spans="1:44" x14ac:dyDescent="0.25">
      <c r="A232" s="14" t="s">
        <v>257</v>
      </c>
      <c r="B232" s="15"/>
      <c r="C232" s="16"/>
      <c r="D232" s="15">
        <v>0</v>
      </c>
      <c r="E232" s="17"/>
      <c r="F232" s="18"/>
      <c r="G232" s="18"/>
      <c r="H232" s="18"/>
      <c r="I232" s="15"/>
      <c r="J232" s="15"/>
      <c r="K232" s="20"/>
      <c r="L232" s="20"/>
      <c r="M232" s="20"/>
      <c r="N232" s="20"/>
      <c r="O232" s="20"/>
      <c r="P232" s="20"/>
      <c r="Q232" s="20"/>
      <c r="R232" s="20"/>
      <c r="S232" s="20"/>
      <c r="T232" s="20"/>
      <c r="U232" s="20"/>
      <c r="V232" s="20"/>
      <c r="W232" s="20"/>
      <c r="X232" s="20"/>
      <c r="Y232" s="20"/>
      <c r="Z232" s="20"/>
      <c r="AA232" s="21"/>
      <c r="AB232" s="20"/>
      <c r="AC232" s="20"/>
      <c r="AD232" s="20"/>
      <c r="AE232" s="20"/>
      <c r="AF232" s="20"/>
      <c r="AG232" s="20"/>
      <c r="AH232" s="20"/>
      <c r="AI232" s="20"/>
      <c r="AJ232" s="20"/>
      <c r="AK232" s="20"/>
      <c r="AL232" s="20"/>
      <c r="AM232" s="20"/>
      <c r="AN232" s="20"/>
      <c r="AO232" s="20"/>
      <c r="AP232" s="22">
        <f>K232+L232+M232+N232+O232+P232+Q232+R232+S232+T232+U232+V232+W232+X232+Y232+Z232+AA232+AB232+AC232+AD232+AE232+AF232+AG232+AH232+AI232+AJ232+AK232+AL232+AM232+AN232+AO232</f>
        <v>0</v>
      </c>
      <c r="AQ232" s="23">
        <f>D232+I232-AP232</f>
        <v>0</v>
      </c>
      <c r="AR232" s="24">
        <f>C232*AQ232</f>
        <v>0</v>
      </c>
    </row>
    <row r="233" spans="1:44" x14ac:dyDescent="0.25">
      <c r="A233" s="14" t="s">
        <v>258</v>
      </c>
      <c r="B233" s="15"/>
      <c r="C233" s="16"/>
      <c r="D233" s="15">
        <v>25</v>
      </c>
      <c r="E233" s="17"/>
      <c r="F233" s="18"/>
      <c r="G233" s="18"/>
      <c r="H233" s="18"/>
      <c r="I233" s="15"/>
      <c r="J233" s="15"/>
      <c r="K233" s="20"/>
      <c r="L233" s="20"/>
      <c r="M233" s="20"/>
      <c r="N233" s="20"/>
      <c r="O233" s="20"/>
      <c r="P233" s="20"/>
      <c r="Q233" s="20"/>
      <c r="R233" s="20"/>
      <c r="S233" s="20"/>
      <c r="T233" s="20"/>
      <c r="U233" s="20"/>
      <c r="V233" s="20"/>
      <c r="W233" s="20"/>
      <c r="X233" s="20"/>
      <c r="Y233" s="20"/>
      <c r="Z233" s="20"/>
      <c r="AA233" s="21"/>
      <c r="AB233" s="20"/>
      <c r="AC233" s="20"/>
      <c r="AD233" s="20"/>
      <c r="AE233" s="20"/>
      <c r="AF233" s="20"/>
      <c r="AG233" s="20"/>
      <c r="AH233" s="20"/>
      <c r="AI233" s="20"/>
      <c r="AJ233" s="20"/>
      <c r="AK233" s="20"/>
      <c r="AL233" s="20"/>
      <c r="AM233" s="20"/>
      <c r="AN233" s="20"/>
      <c r="AO233" s="20"/>
      <c r="AP233" s="22">
        <f>K233+L233+M233+N233+O233+P233+Q233+R233+S233+T233+U233+V233+W233+X233+Y233+Z233+AA233+AB233+AC233+AD233+AE233+AF233+AG233+AH233+AI233+AJ233+AK233+AL233+AM233+AN233+AO233</f>
        <v>0</v>
      </c>
      <c r="AQ233" s="23">
        <f>D233+I233-AP233</f>
        <v>25</v>
      </c>
      <c r="AR233" s="24">
        <f>C233*AQ233</f>
        <v>0</v>
      </c>
    </row>
    <row r="234" spans="1:44" x14ac:dyDescent="0.25">
      <c r="A234" s="14" t="s">
        <v>259</v>
      </c>
      <c r="B234" s="15"/>
      <c r="C234" s="16"/>
      <c r="D234" s="15">
        <v>0</v>
      </c>
      <c r="E234" s="17"/>
      <c r="F234" s="18"/>
      <c r="G234" s="18"/>
      <c r="H234" s="18"/>
      <c r="I234" s="15"/>
      <c r="J234" s="15"/>
      <c r="K234" s="20"/>
      <c r="L234" s="20"/>
      <c r="M234" s="20"/>
      <c r="N234" s="20"/>
      <c r="O234" s="20"/>
      <c r="P234" s="20"/>
      <c r="Q234" s="20"/>
      <c r="R234" s="20"/>
      <c r="S234" s="20"/>
      <c r="T234" s="20"/>
      <c r="U234" s="20"/>
      <c r="V234" s="20"/>
      <c r="W234" s="20"/>
      <c r="X234" s="20"/>
      <c r="Y234" s="20"/>
      <c r="Z234" s="20"/>
      <c r="AA234" s="21"/>
      <c r="AB234" s="20"/>
      <c r="AC234" s="20"/>
      <c r="AD234" s="20"/>
      <c r="AE234" s="20"/>
      <c r="AF234" s="20"/>
      <c r="AG234" s="20"/>
      <c r="AH234" s="20"/>
      <c r="AI234" s="20"/>
      <c r="AJ234" s="20"/>
      <c r="AK234" s="20"/>
      <c r="AL234" s="20"/>
      <c r="AM234" s="20"/>
      <c r="AN234" s="20"/>
      <c r="AO234" s="20"/>
      <c r="AP234" s="22">
        <f>K234+L234+M234+N234+O234+P234+Q234+R234+S234+T234+U234+V234+W234+X234+Y234+Z234+AA234+AB234+AC234+AD234+AE234+AF234+AG234+AH234+AI234+AJ234+AK234+AL234+AM234+AN234+AO234</f>
        <v>0</v>
      </c>
      <c r="AQ234" s="23">
        <f>D234+I234-AP234</f>
        <v>0</v>
      </c>
      <c r="AR234" s="24">
        <f>C234*AQ234</f>
        <v>0</v>
      </c>
    </row>
    <row r="235" spans="1:44" x14ac:dyDescent="0.25">
      <c r="A235" s="14" t="s">
        <v>260</v>
      </c>
      <c r="B235" s="15"/>
      <c r="C235" s="16"/>
      <c r="D235" s="15">
        <v>0</v>
      </c>
      <c r="E235" s="17"/>
      <c r="F235" s="18"/>
      <c r="G235" s="18"/>
      <c r="H235" s="18"/>
      <c r="I235" s="15"/>
      <c r="J235" s="15"/>
      <c r="K235" s="20"/>
      <c r="L235" s="20"/>
      <c r="M235" s="20"/>
      <c r="N235" s="20"/>
      <c r="O235" s="20"/>
      <c r="P235" s="20"/>
      <c r="Q235" s="20"/>
      <c r="R235" s="20"/>
      <c r="S235" s="20"/>
      <c r="T235" s="20"/>
      <c r="U235" s="20"/>
      <c r="V235" s="20"/>
      <c r="W235" s="20"/>
      <c r="X235" s="20"/>
      <c r="Y235" s="20"/>
      <c r="Z235" s="20"/>
      <c r="AA235" s="21"/>
      <c r="AB235" s="20"/>
      <c r="AC235" s="20"/>
      <c r="AD235" s="20"/>
      <c r="AE235" s="20"/>
      <c r="AF235" s="20"/>
      <c r="AG235" s="20"/>
      <c r="AH235" s="20"/>
      <c r="AI235" s="20"/>
      <c r="AJ235" s="20"/>
      <c r="AK235" s="20"/>
      <c r="AL235" s="20"/>
      <c r="AM235" s="20"/>
      <c r="AN235" s="20"/>
      <c r="AO235" s="20"/>
      <c r="AP235" s="22">
        <f>K235+L235+M235+N235+O235+P235+Q235+R235+S235+T235+U235+V235+W235+X235+Y235+Z235+AA235+AB235+AC235+AD235+AE235+AF235+AG235+AH235+AI235+AJ235+AK235+AL235+AM235+AN235+AO235</f>
        <v>0</v>
      </c>
      <c r="AQ235" s="23">
        <f>D235+I235-AP235</f>
        <v>0</v>
      </c>
      <c r="AR235" s="24">
        <f>C235*AQ235</f>
        <v>0</v>
      </c>
    </row>
    <row r="236" spans="1:44" x14ac:dyDescent="0.25">
      <c r="A236" s="14" t="s">
        <v>262</v>
      </c>
      <c r="B236" s="15">
        <v>9332</v>
      </c>
      <c r="C236" s="16">
        <v>16.579999999999998</v>
      </c>
      <c r="D236" s="15">
        <v>13250</v>
      </c>
      <c r="E236" s="17" t="s">
        <v>737</v>
      </c>
      <c r="F236" s="18">
        <v>45182</v>
      </c>
      <c r="G236" s="18">
        <v>45182</v>
      </c>
      <c r="H236" s="18">
        <v>45182</v>
      </c>
      <c r="I236" s="19">
        <v>7000</v>
      </c>
      <c r="J236" s="15">
        <v>9332</v>
      </c>
      <c r="K236" s="20"/>
      <c r="L236" s="20"/>
      <c r="M236" s="20"/>
      <c r="N236" s="20"/>
      <c r="O236" s="20">
        <v>300</v>
      </c>
      <c r="P236" s="20"/>
      <c r="Q236" s="20">
        <v>300</v>
      </c>
      <c r="R236" s="20"/>
      <c r="S236" s="20"/>
      <c r="T236" s="20"/>
      <c r="U236" s="20">
        <v>400</v>
      </c>
      <c r="V236" s="20"/>
      <c r="W236" s="20"/>
      <c r="X236" s="20"/>
      <c r="Y236" s="20"/>
      <c r="Z236" s="20"/>
      <c r="AA236" s="21"/>
      <c r="AB236" s="20">
        <v>300</v>
      </c>
      <c r="AC236" s="20"/>
      <c r="AD236" s="20"/>
      <c r="AE236" s="20">
        <v>300</v>
      </c>
      <c r="AF236" s="20"/>
      <c r="AG236" s="20"/>
      <c r="AH236" s="20"/>
      <c r="AI236" s="20">
        <v>300</v>
      </c>
      <c r="AJ236" s="20"/>
      <c r="AK236" s="20"/>
      <c r="AL236" s="20">
        <v>300</v>
      </c>
      <c r="AM236" s="20"/>
      <c r="AN236" s="20"/>
      <c r="AO236" s="20"/>
      <c r="AP236" s="22">
        <f>K236+L236+M236+N236+O236+P236+Q236+R236+S236+T236+U236+V236+W236+X236+Y236+Z236+AA236+AB236+AC236+AD236+AE236+AF236+AG236+AH236+AI236+AJ236+AK236+AL236+AM236+AN236+AO236</f>
        <v>2200</v>
      </c>
      <c r="AQ236" s="23">
        <f>D236+I236-AP236</f>
        <v>18050</v>
      </c>
      <c r="AR236" s="24">
        <f>C236*AQ236</f>
        <v>299268.99999999994</v>
      </c>
    </row>
    <row r="237" spans="1:44" x14ac:dyDescent="0.25">
      <c r="A237" s="14" t="s">
        <v>261</v>
      </c>
      <c r="B237" s="15">
        <v>1589</v>
      </c>
      <c r="C237" s="16">
        <v>0.48</v>
      </c>
      <c r="D237" s="15">
        <v>0</v>
      </c>
      <c r="E237" s="17" t="s">
        <v>1</v>
      </c>
      <c r="F237" s="18">
        <v>45058</v>
      </c>
      <c r="G237" s="18">
        <v>45058</v>
      </c>
      <c r="H237" s="18">
        <v>45058</v>
      </c>
      <c r="I237" s="15"/>
      <c r="J237" s="15">
        <v>1589</v>
      </c>
      <c r="K237" s="20"/>
      <c r="L237" s="20"/>
      <c r="M237" s="20"/>
      <c r="N237" s="20"/>
      <c r="O237" s="20"/>
      <c r="P237" s="20"/>
      <c r="Q237" s="20"/>
      <c r="R237" s="20"/>
      <c r="S237" s="20"/>
      <c r="T237" s="20"/>
      <c r="U237" s="20"/>
      <c r="V237" s="20"/>
      <c r="W237" s="20"/>
      <c r="X237" s="20"/>
      <c r="Y237" s="20"/>
      <c r="Z237" s="20"/>
      <c r="AA237" s="21"/>
      <c r="AB237" s="20"/>
      <c r="AC237" s="20"/>
      <c r="AD237" s="20"/>
      <c r="AE237" s="20"/>
      <c r="AF237" s="20"/>
      <c r="AG237" s="20"/>
      <c r="AH237" s="20"/>
      <c r="AI237" s="20"/>
      <c r="AJ237" s="20"/>
      <c r="AK237" s="20"/>
      <c r="AL237" s="20"/>
      <c r="AM237" s="20"/>
      <c r="AN237" s="20"/>
      <c r="AO237" s="20"/>
      <c r="AP237" s="22">
        <f>K237+L237+M237+N237+O237+P237+Q237+R237+S237+T237+U237+V237+W237+X237+Y237+Z237+AA237+AB237+AC237+AD237+AE237+AF237+AG237+AH237+AI237+AJ237+AK237+AL237+AM237+AN237+AO237</f>
        <v>0</v>
      </c>
      <c r="AQ237" s="23">
        <f>D237+I237-AP237</f>
        <v>0</v>
      </c>
      <c r="AR237" s="24">
        <f>C237*AQ237</f>
        <v>0</v>
      </c>
    </row>
    <row r="238" spans="1:44" x14ac:dyDescent="0.25">
      <c r="A238" s="14" t="s">
        <v>263</v>
      </c>
      <c r="B238" s="15"/>
      <c r="C238" s="16"/>
      <c r="D238" s="15">
        <v>40</v>
      </c>
      <c r="E238" s="17"/>
      <c r="F238" s="18"/>
      <c r="G238" s="18"/>
      <c r="H238" s="18"/>
      <c r="I238" s="15"/>
      <c r="J238" s="15"/>
      <c r="K238" s="20"/>
      <c r="L238" s="20"/>
      <c r="M238" s="20"/>
      <c r="N238" s="20"/>
      <c r="O238" s="20"/>
      <c r="P238" s="20"/>
      <c r="Q238" s="20"/>
      <c r="R238" s="20"/>
      <c r="S238" s="20"/>
      <c r="T238" s="20"/>
      <c r="U238" s="20"/>
      <c r="V238" s="20"/>
      <c r="W238" s="20"/>
      <c r="X238" s="20"/>
      <c r="Y238" s="20"/>
      <c r="Z238" s="20"/>
      <c r="AA238" s="21"/>
      <c r="AB238" s="20"/>
      <c r="AC238" s="20"/>
      <c r="AD238" s="20"/>
      <c r="AE238" s="20"/>
      <c r="AF238" s="20"/>
      <c r="AG238" s="20"/>
      <c r="AH238" s="20"/>
      <c r="AI238" s="20"/>
      <c r="AJ238" s="20"/>
      <c r="AK238" s="20"/>
      <c r="AL238" s="20"/>
      <c r="AM238" s="20"/>
      <c r="AN238" s="20"/>
      <c r="AO238" s="20"/>
      <c r="AP238" s="22">
        <f>K238+L238+M238+N238+O238+P238+Q238+R238+S238+T238+U238+V238+W238+X238+Y238+Z238+AA238+AB238+AC238+AD238+AE238+AF238+AG238+AH238+AI238+AJ238+AK238+AL238+AM238+AN238+AO238</f>
        <v>0</v>
      </c>
      <c r="AQ238" s="23">
        <f>D238+I238-AP238</f>
        <v>40</v>
      </c>
      <c r="AR238" s="24">
        <f>C238*AQ238</f>
        <v>0</v>
      </c>
    </row>
    <row r="239" spans="1:44" x14ac:dyDescent="0.25">
      <c r="A239" s="14" t="s">
        <v>264</v>
      </c>
      <c r="B239" s="15">
        <v>1757</v>
      </c>
      <c r="C239" s="16">
        <v>5.99</v>
      </c>
      <c r="D239" s="15">
        <v>6300</v>
      </c>
      <c r="E239" s="17" t="s">
        <v>738</v>
      </c>
      <c r="F239" s="18">
        <v>45182</v>
      </c>
      <c r="G239" s="18">
        <v>45182</v>
      </c>
      <c r="H239" s="18">
        <v>45182</v>
      </c>
      <c r="I239" s="19">
        <v>2000</v>
      </c>
      <c r="J239" s="15">
        <v>1757</v>
      </c>
      <c r="K239" s="20"/>
      <c r="L239" s="20"/>
      <c r="M239" s="20"/>
      <c r="N239" s="20"/>
      <c r="O239" s="20">
        <v>300</v>
      </c>
      <c r="P239" s="20"/>
      <c r="Q239" s="20">
        <v>300</v>
      </c>
      <c r="R239" s="20"/>
      <c r="S239" s="20"/>
      <c r="T239" s="20"/>
      <c r="U239" s="20">
        <v>300</v>
      </c>
      <c r="V239" s="20"/>
      <c r="W239" s="20"/>
      <c r="X239" s="20">
        <v>300</v>
      </c>
      <c r="Y239" s="20"/>
      <c r="Z239" s="20"/>
      <c r="AA239" s="21"/>
      <c r="AB239" s="20"/>
      <c r="AC239" s="20"/>
      <c r="AD239" s="20"/>
      <c r="AE239" s="20">
        <v>300</v>
      </c>
      <c r="AF239" s="20"/>
      <c r="AG239" s="20"/>
      <c r="AH239" s="20"/>
      <c r="AI239" s="20">
        <v>200</v>
      </c>
      <c r="AJ239" s="20"/>
      <c r="AK239" s="20"/>
      <c r="AL239" s="20">
        <v>200</v>
      </c>
      <c r="AM239" s="20"/>
      <c r="AN239" s="20"/>
      <c r="AO239" s="20"/>
      <c r="AP239" s="22">
        <f>K239+L239+M239+N239+O239+P239+Q239+R239+S239+T239+U239+V239+W239+X239+Y239+Z239+AA239+AB239+AC239+AD239+AE239+AF239+AG239+AH239+AI239+AJ239+AK239+AL239+AM239+AN239+AO239</f>
        <v>1900</v>
      </c>
      <c r="AQ239" s="23">
        <f>D239+I239-AP239</f>
        <v>6400</v>
      </c>
      <c r="AR239" s="24">
        <f>C239*AQ239</f>
        <v>38336</v>
      </c>
    </row>
    <row r="240" spans="1:44" x14ac:dyDescent="0.25">
      <c r="A240" s="14" t="s">
        <v>265</v>
      </c>
      <c r="B240" s="15">
        <v>10740</v>
      </c>
      <c r="C240" s="16">
        <v>49.2</v>
      </c>
      <c r="D240" s="15">
        <v>929</v>
      </c>
      <c r="E240" s="17" t="s">
        <v>739</v>
      </c>
      <c r="F240" s="18">
        <v>45182</v>
      </c>
      <c r="G240" s="18">
        <v>45182</v>
      </c>
      <c r="H240" s="18">
        <v>45182</v>
      </c>
      <c r="I240" s="15">
        <v>1000</v>
      </c>
      <c r="J240" s="15">
        <v>10740</v>
      </c>
      <c r="K240" s="20"/>
      <c r="L240" s="20"/>
      <c r="M240" s="20"/>
      <c r="N240" s="20"/>
      <c r="O240" s="20">
        <v>80</v>
      </c>
      <c r="P240" s="20"/>
      <c r="Q240" s="20">
        <v>60</v>
      </c>
      <c r="R240" s="20"/>
      <c r="S240" s="20"/>
      <c r="T240" s="20"/>
      <c r="U240" s="20">
        <v>80</v>
      </c>
      <c r="V240" s="20"/>
      <c r="W240" s="20"/>
      <c r="X240" s="20">
        <v>200</v>
      </c>
      <c r="Y240" s="20"/>
      <c r="Z240" s="20"/>
      <c r="AA240" s="21"/>
      <c r="AB240" s="20">
        <v>80</v>
      </c>
      <c r="AC240" s="20"/>
      <c r="AD240" s="20"/>
      <c r="AE240" s="20">
        <v>150</v>
      </c>
      <c r="AF240" s="20"/>
      <c r="AG240" s="20"/>
      <c r="AH240" s="20"/>
      <c r="AI240" s="20">
        <v>100</v>
      </c>
      <c r="AJ240" s="20"/>
      <c r="AK240" s="20"/>
      <c r="AL240" s="20"/>
      <c r="AM240" s="20"/>
      <c r="AN240" s="20"/>
      <c r="AO240" s="20"/>
      <c r="AP240" s="22">
        <f>K240+L240+M240+N240+O240+P240+Q240+R240+S240+T240+U240+V240+W240+X240+Y240+Z240+AA240+AB240+AC240+AD240+AE240+AF240+AG240+AH240+AI240+AJ240+AK240+AL240+AM240+AN240+AO240</f>
        <v>750</v>
      </c>
      <c r="AQ240" s="23">
        <f>D240+I240-AP240</f>
        <v>1179</v>
      </c>
      <c r="AR240" s="24">
        <f>C240*AQ240</f>
        <v>58006.8</v>
      </c>
    </row>
    <row r="241" spans="1:44" x14ac:dyDescent="0.25">
      <c r="A241" s="14" t="s">
        <v>268</v>
      </c>
      <c r="B241" s="15"/>
      <c r="C241" s="16">
        <v>11.59</v>
      </c>
      <c r="D241" s="15">
        <v>90</v>
      </c>
      <c r="E241" s="17"/>
      <c r="F241" s="18">
        <v>44946</v>
      </c>
      <c r="G241" s="18">
        <v>44946</v>
      </c>
      <c r="H241" s="18">
        <v>44946</v>
      </c>
      <c r="I241" s="15"/>
      <c r="J241" s="15"/>
      <c r="K241" s="20"/>
      <c r="L241" s="20"/>
      <c r="M241" s="20"/>
      <c r="N241" s="20"/>
      <c r="O241" s="20"/>
      <c r="P241" s="20"/>
      <c r="Q241" s="20"/>
      <c r="R241" s="20"/>
      <c r="S241" s="20"/>
      <c r="T241" s="20"/>
      <c r="U241" s="20"/>
      <c r="V241" s="20"/>
      <c r="W241" s="20"/>
      <c r="X241" s="20"/>
      <c r="Y241" s="20"/>
      <c r="Z241" s="20"/>
      <c r="AA241" s="21"/>
      <c r="AB241" s="20"/>
      <c r="AC241" s="20"/>
      <c r="AD241" s="20"/>
      <c r="AE241" s="20"/>
      <c r="AF241" s="20"/>
      <c r="AG241" s="20"/>
      <c r="AH241" s="20"/>
      <c r="AI241" s="20"/>
      <c r="AJ241" s="20"/>
      <c r="AK241" s="20"/>
      <c r="AL241" s="20"/>
      <c r="AM241" s="20"/>
      <c r="AN241" s="20"/>
      <c r="AO241" s="20"/>
      <c r="AP241" s="22">
        <f>K241+L241+M241+N241+O241+P241+Q241+R241+S241+T241+U241+V241+W241+X241+Y241+Z241+AA241+AB241+AC241+AD241+AE241+AF241+AG241+AH241+AI241+AJ241+AK241+AL241+AM241+AN241+AO241</f>
        <v>0</v>
      </c>
      <c r="AQ241" s="23">
        <f>D241+I241-AP241</f>
        <v>90</v>
      </c>
      <c r="AR241" s="24">
        <f>C241*AQ241</f>
        <v>1043.0999999999999</v>
      </c>
    </row>
    <row r="242" spans="1:44" x14ac:dyDescent="0.25">
      <c r="A242" s="14" t="s">
        <v>266</v>
      </c>
      <c r="B242" s="15">
        <v>1195</v>
      </c>
      <c r="C242" s="16">
        <v>29.4</v>
      </c>
      <c r="D242" s="15">
        <v>90</v>
      </c>
      <c r="E242" s="17" t="s">
        <v>1</v>
      </c>
      <c r="F242" s="18">
        <v>45058</v>
      </c>
      <c r="G242" s="18">
        <v>45058</v>
      </c>
      <c r="H242" s="18">
        <v>45058</v>
      </c>
      <c r="I242" s="15"/>
      <c r="J242" s="15">
        <v>1195</v>
      </c>
      <c r="K242" s="20"/>
      <c r="L242" s="20"/>
      <c r="M242" s="20"/>
      <c r="N242" s="20"/>
      <c r="O242" s="20"/>
      <c r="P242" s="20"/>
      <c r="Q242" s="20"/>
      <c r="R242" s="20"/>
      <c r="S242" s="20"/>
      <c r="T242" s="20"/>
      <c r="U242" s="20"/>
      <c r="V242" s="20"/>
      <c r="W242" s="20"/>
      <c r="X242" s="20"/>
      <c r="Y242" s="20"/>
      <c r="Z242" s="20"/>
      <c r="AA242" s="21"/>
      <c r="AB242" s="20"/>
      <c r="AC242" s="20"/>
      <c r="AD242" s="20"/>
      <c r="AE242" s="20"/>
      <c r="AF242" s="20"/>
      <c r="AG242" s="20"/>
      <c r="AH242" s="20"/>
      <c r="AI242" s="20"/>
      <c r="AJ242" s="20"/>
      <c r="AK242" s="20"/>
      <c r="AL242" s="20"/>
      <c r="AM242" s="20"/>
      <c r="AN242" s="20"/>
      <c r="AO242" s="20"/>
      <c r="AP242" s="22">
        <f>K242+L242+M242+N242+O242+P242+Q242+R242+S242+T242+U242+V242+W242+X242+Y242+Z242+AA242+AB242+AC242+AD242+AE242+AF242+AG242+AH242+AI242+AJ242+AK242+AL242+AM242+AN242+AO242</f>
        <v>0</v>
      </c>
      <c r="AQ242" s="23">
        <f>D242+I242-AP242</f>
        <v>90</v>
      </c>
      <c r="AR242" s="24">
        <f>C242*AQ242</f>
        <v>2646</v>
      </c>
    </row>
    <row r="243" spans="1:44" x14ac:dyDescent="0.25">
      <c r="A243" s="14" t="s">
        <v>267</v>
      </c>
      <c r="B243" s="15"/>
      <c r="C243" s="16">
        <v>17.71</v>
      </c>
      <c r="D243" s="15">
        <v>100</v>
      </c>
      <c r="E243" s="17" t="s">
        <v>1</v>
      </c>
      <c r="F243" s="18">
        <v>44946</v>
      </c>
      <c r="G243" s="18">
        <v>44946</v>
      </c>
      <c r="H243" s="18">
        <v>44946</v>
      </c>
      <c r="I243" s="15"/>
      <c r="J243" s="15"/>
      <c r="K243" s="20"/>
      <c r="L243" s="20"/>
      <c r="M243" s="20"/>
      <c r="N243" s="20"/>
      <c r="O243" s="20"/>
      <c r="P243" s="20"/>
      <c r="Q243" s="20"/>
      <c r="R243" s="20"/>
      <c r="S243" s="20"/>
      <c r="T243" s="20"/>
      <c r="U243" s="20"/>
      <c r="V243" s="20"/>
      <c r="W243" s="20"/>
      <c r="X243" s="20"/>
      <c r="Y243" s="20"/>
      <c r="Z243" s="20"/>
      <c r="AA243" s="21"/>
      <c r="AB243" s="20"/>
      <c r="AC243" s="20"/>
      <c r="AD243" s="20"/>
      <c r="AE243" s="20"/>
      <c r="AF243" s="20"/>
      <c r="AG243" s="20"/>
      <c r="AH243" s="20"/>
      <c r="AI243" s="20"/>
      <c r="AJ243" s="20"/>
      <c r="AK243" s="20"/>
      <c r="AL243" s="20"/>
      <c r="AM243" s="20"/>
      <c r="AN243" s="20"/>
      <c r="AO243" s="20"/>
      <c r="AP243" s="22">
        <f>K243+L243+M243+N243+O243+P243+Q243+R243+S243+T243+U243+V243+W243+X243+Y243+Z243+AA243+AB243+AC243+AD243+AE243+AF243+AG243+AH243+AI243+AJ243+AK243+AL243+AM243+AN243+AO243</f>
        <v>0</v>
      </c>
      <c r="AQ243" s="23">
        <f>D243+I243-AP243</f>
        <v>100</v>
      </c>
      <c r="AR243" s="24">
        <f>C243*AQ243</f>
        <v>1771</v>
      </c>
    </row>
    <row r="244" spans="1:44" x14ac:dyDescent="0.25">
      <c r="A244" s="14" t="s">
        <v>269</v>
      </c>
      <c r="B244" s="15">
        <v>1199</v>
      </c>
      <c r="C244" s="16">
        <v>28.8</v>
      </c>
      <c r="D244" s="15">
        <v>50</v>
      </c>
      <c r="E244" s="17" t="s">
        <v>1</v>
      </c>
      <c r="F244" s="18">
        <v>45058</v>
      </c>
      <c r="G244" s="18">
        <v>45058</v>
      </c>
      <c r="H244" s="18">
        <v>45058</v>
      </c>
      <c r="I244" s="15"/>
      <c r="J244" s="15">
        <v>1199</v>
      </c>
      <c r="K244" s="20"/>
      <c r="L244" s="20"/>
      <c r="M244" s="20"/>
      <c r="N244" s="20"/>
      <c r="O244" s="20"/>
      <c r="P244" s="20"/>
      <c r="Q244" s="20"/>
      <c r="R244" s="20"/>
      <c r="S244" s="20"/>
      <c r="T244" s="20"/>
      <c r="U244" s="20"/>
      <c r="V244" s="20"/>
      <c r="W244" s="20"/>
      <c r="X244" s="20"/>
      <c r="Y244" s="20"/>
      <c r="Z244" s="20"/>
      <c r="AA244" s="21"/>
      <c r="AB244" s="20"/>
      <c r="AC244" s="20"/>
      <c r="AD244" s="20"/>
      <c r="AE244" s="20"/>
      <c r="AF244" s="20"/>
      <c r="AG244" s="20"/>
      <c r="AH244" s="20"/>
      <c r="AI244" s="20"/>
      <c r="AJ244" s="20"/>
      <c r="AK244" s="20"/>
      <c r="AL244" s="20"/>
      <c r="AM244" s="20"/>
      <c r="AN244" s="20"/>
      <c r="AO244" s="20"/>
      <c r="AP244" s="22">
        <f>K244+L244+M244+N244+O244+P244+Q244+R244+S244+T244+U244+V244+W244+X244+Y244+Z244+AA244+AB244+AC244+AD244+AE244+AF244+AG244+AH244+AI244+AJ244+AK244+AL244+AM244+AN244+AO244</f>
        <v>0</v>
      </c>
      <c r="AQ244" s="23">
        <f>D244+I244-AP244</f>
        <v>50</v>
      </c>
      <c r="AR244" s="24">
        <f>C244*AQ244</f>
        <v>1440</v>
      </c>
    </row>
    <row r="245" spans="1:44" x14ac:dyDescent="0.25">
      <c r="A245" s="14" t="s">
        <v>270</v>
      </c>
      <c r="B245" s="15">
        <v>9500</v>
      </c>
      <c r="C245" s="16">
        <v>103.46</v>
      </c>
      <c r="D245" s="15">
        <v>640</v>
      </c>
      <c r="E245" s="17" t="s">
        <v>1</v>
      </c>
      <c r="F245" s="18">
        <v>45182</v>
      </c>
      <c r="G245" s="18">
        <v>45182</v>
      </c>
      <c r="H245" s="18">
        <v>45182</v>
      </c>
      <c r="I245" s="15">
        <v>200</v>
      </c>
      <c r="J245" s="15">
        <v>9500</v>
      </c>
      <c r="K245" s="20"/>
      <c r="L245" s="20"/>
      <c r="M245" s="20"/>
      <c r="N245" s="20"/>
      <c r="O245" s="20">
        <v>20</v>
      </c>
      <c r="P245" s="20"/>
      <c r="Q245" s="20">
        <v>30</v>
      </c>
      <c r="R245" s="20"/>
      <c r="S245" s="20"/>
      <c r="T245" s="20"/>
      <c r="U245" s="20">
        <v>30</v>
      </c>
      <c r="V245" s="20"/>
      <c r="W245" s="20"/>
      <c r="X245" s="20">
        <v>20</v>
      </c>
      <c r="Y245" s="20"/>
      <c r="Z245" s="20"/>
      <c r="AA245" s="21"/>
      <c r="AB245" s="20"/>
      <c r="AC245" s="20"/>
      <c r="AD245" s="20"/>
      <c r="AE245" s="20"/>
      <c r="AF245" s="20"/>
      <c r="AG245" s="20"/>
      <c r="AH245" s="20"/>
      <c r="AI245" s="20">
        <v>20</v>
      </c>
      <c r="AJ245" s="20"/>
      <c r="AK245" s="20"/>
      <c r="AL245" s="20">
        <v>50</v>
      </c>
      <c r="AM245" s="20"/>
      <c r="AN245" s="20"/>
      <c r="AO245" s="20"/>
      <c r="AP245" s="22">
        <f>K245+L245+M245+N245+O245+P245+Q245+R245+S245+T245+U245+V245+W245+X245+Y245+Z245+AA245+AB245+AC245+AD245+AE245+AF245+AG245+AH245+AI245+AJ245+AK245+AL245+AM245+AN245+AO245</f>
        <v>170</v>
      </c>
      <c r="AQ245" s="23">
        <f>D245+I245-AP245</f>
        <v>670</v>
      </c>
      <c r="AR245" s="24">
        <f>C245*AQ245</f>
        <v>69318.2</v>
      </c>
    </row>
    <row r="246" spans="1:44" x14ac:dyDescent="0.25">
      <c r="A246" s="14" t="s">
        <v>271</v>
      </c>
      <c r="B246" s="15"/>
      <c r="C246" s="16">
        <v>80</v>
      </c>
      <c r="D246" s="15">
        <v>475</v>
      </c>
      <c r="E246" s="17"/>
      <c r="F246" s="18">
        <v>45048</v>
      </c>
      <c r="G246" s="18">
        <v>45048</v>
      </c>
      <c r="H246" s="18">
        <v>45048</v>
      </c>
      <c r="I246" s="15"/>
      <c r="J246" s="15"/>
      <c r="K246" s="20"/>
      <c r="L246" s="20"/>
      <c r="M246" s="20"/>
      <c r="N246" s="20"/>
      <c r="O246" s="20">
        <v>10</v>
      </c>
      <c r="P246" s="20"/>
      <c r="Q246" s="20"/>
      <c r="R246" s="20"/>
      <c r="S246" s="20"/>
      <c r="T246" s="20"/>
      <c r="U246" s="20"/>
      <c r="V246" s="20"/>
      <c r="W246" s="20"/>
      <c r="X246" s="20"/>
      <c r="Y246" s="20"/>
      <c r="Z246" s="20"/>
      <c r="AA246" s="21"/>
      <c r="AB246" s="20"/>
      <c r="AC246" s="20"/>
      <c r="AD246" s="20"/>
      <c r="AE246" s="20"/>
      <c r="AF246" s="20"/>
      <c r="AG246" s="20"/>
      <c r="AH246" s="20"/>
      <c r="AI246" s="20"/>
      <c r="AJ246" s="20"/>
      <c r="AK246" s="20"/>
      <c r="AL246" s="20"/>
      <c r="AM246" s="20"/>
      <c r="AN246" s="20"/>
      <c r="AO246" s="20"/>
      <c r="AP246" s="22">
        <f>K246+L246+M246+N246+O246+P246+Q246+R246+S246+T246+U246+V246+W246+X246+Y246+Z246+AA246+AB246+AC246+AD246+AE246+AF246+AG246+AH246+AI246+AJ246+AK246+AL246+AM246+AN246+AO246</f>
        <v>10</v>
      </c>
      <c r="AQ246" s="23">
        <f>D246+I246-AP246</f>
        <v>465</v>
      </c>
      <c r="AR246" s="24">
        <f>C246*AQ246</f>
        <v>37200</v>
      </c>
    </row>
    <row r="247" spans="1:44" x14ac:dyDescent="0.25">
      <c r="A247" s="14" t="s">
        <v>272</v>
      </c>
      <c r="B247" s="15"/>
      <c r="C247" s="16"/>
      <c r="D247" s="15">
        <v>0</v>
      </c>
      <c r="E247" s="17"/>
      <c r="F247" s="18"/>
      <c r="G247" s="18"/>
      <c r="H247" s="18"/>
      <c r="I247" s="15"/>
      <c r="J247" s="15"/>
      <c r="K247" s="20"/>
      <c r="L247" s="20"/>
      <c r="M247" s="20"/>
      <c r="N247" s="20"/>
      <c r="O247" s="20"/>
      <c r="P247" s="20"/>
      <c r="Q247" s="20"/>
      <c r="R247" s="20"/>
      <c r="S247" s="20"/>
      <c r="T247" s="20"/>
      <c r="U247" s="20"/>
      <c r="V247" s="20"/>
      <c r="W247" s="20"/>
      <c r="X247" s="20"/>
      <c r="Y247" s="20"/>
      <c r="Z247" s="20"/>
      <c r="AA247" s="21"/>
      <c r="AB247" s="20"/>
      <c r="AC247" s="20"/>
      <c r="AD247" s="20"/>
      <c r="AE247" s="20"/>
      <c r="AF247" s="20"/>
      <c r="AG247" s="20"/>
      <c r="AH247" s="20"/>
      <c r="AI247" s="20"/>
      <c r="AJ247" s="20"/>
      <c r="AK247" s="20"/>
      <c r="AL247" s="20"/>
      <c r="AM247" s="20"/>
      <c r="AN247" s="20"/>
      <c r="AO247" s="20"/>
      <c r="AP247" s="22">
        <f>K247+L247+M247+N247+O247+P247+Q247+R247+S247+T247+U247+V247+W247+X247+Y247+Z247+AA247+AB247+AC247+AD247+AE247+AF247+AG247+AH247+AI247+AJ247+AK247+AL247+AM247+AN247+AO247</f>
        <v>0</v>
      </c>
      <c r="AQ247" s="23">
        <f>D247+I247-AP247</f>
        <v>0</v>
      </c>
      <c r="AR247" s="24">
        <f>C247*AQ247</f>
        <v>0</v>
      </c>
    </row>
    <row r="248" spans="1:44" x14ac:dyDescent="0.25">
      <c r="A248" s="27" t="s">
        <v>273</v>
      </c>
      <c r="B248" s="15"/>
      <c r="C248" s="16"/>
      <c r="D248" s="15">
        <v>1140</v>
      </c>
      <c r="E248" s="17"/>
      <c r="F248" s="18"/>
      <c r="G248" s="18"/>
      <c r="H248" s="18"/>
      <c r="I248" s="15"/>
      <c r="J248" s="15"/>
      <c r="K248" s="20"/>
      <c r="L248" s="20"/>
      <c r="M248" s="20"/>
      <c r="N248" s="20"/>
      <c r="O248" s="20"/>
      <c r="P248" s="20"/>
      <c r="Q248" s="20"/>
      <c r="R248" s="20"/>
      <c r="S248" s="20"/>
      <c r="T248" s="20"/>
      <c r="U248" s="20"/>
      <c r="V248" s="20"/>
      <c r="W248" s="20"/>
      <c r="X248" s="20"/>
      <c r="Y248" s="20"/>
      <c r="Z248" s="20"/>
      <c r="AA248" s="21"/>
      <c r="AB248" s="20"/>
      <c r="AC248" s="20"/>
      <c r="AD248" s="20"/>
      <c r="AE248" s="20"/>
      <c r="AF248" s="20"/>
      <c r="AG248" s="20"/>
      <c r="AH248" s="20"/>
      <c r="AI248" s="20"/>
      <c r="AJ248" s="20"/>
      <c r="AK248" s="20"/>
      <c r="AL248" s="20"/>
      <c r="AM248" s="20"/>
      <c r="AN248" s="20"/>
      <c r="AO248" s="20"/>
      <c r="AP248" s="22">
        <f>K248+L248+M248+N248+O248+P248+Q248+R248+S248+T248+U248+V248+W248+X248+Y248+Z248+AA248+AB248+AC248+AD248+AE248+AF248+AG248+AH248+AI248+AJ248+AK248+AL248+AM248+AN248+AO248</f>
        <v>0</v>
      </c>
      <c r="AQ248" s="23">
        <f>D248+I248-AP248</f>
        <v>1140</v>
      </c>
      <c r="AR248" s="24">
        <f>C248*AQ248</f>
        <v>0</v>
      </c>
    </row>
    <row r="249" spans="1:44" x14ac:dyDescent="0.25">
      <c r="A249" s="14" t="s">
        <v>274</v>
      </c>
      <c r="B249" s="15"/>
      <c r="C249" s="16"/>
      <c r="D249" s="15">
        <v>460</v>
      </c>
      <c r="E249" s="17"/>
      <c r="F249" s="18"/>
      <c r="G249" s="18"/>
      <c r="H249" s="18"/>
      <c r="I249" s="15"/>
      <c r="J249" s="15"/>
      <c r="K249" s="20"/>
      <c r="L249" s="20"/>
      <c r="M249" s="20"/>
      <c r="N249" s="20"/>
      <c r="O249" s="20"/>
      <c r="P249" s="20"/>
      <c r="Q249" s="20"/>
      <c r="R249" s="20"/>
      <c r="S249" s="20"/>
      <c r="T249" s="20"/>
      <c r="U249" s="20"/>
      <c r="V249" s="20"/>
      <c r="W249" s="20"/>
      <c r="X249" s="20"/>
      <c r="Y249" s="20"/>
      <c r="Z249" s="20"/>
      <c r="AA249" s="21"/>
      <c r="AB249" s="20"/>
      <c r="AC249" s="20"/>
      <c r="AD249" s="20"/>
      <c r="AE249" s="20"/>
      <c r="AF249" s="20"/>
      <c r="AG249" s="20"/>
      <c r="AH249" s="20"/>
      <c r="AI249" s="20"/>
      <c r="AJ249" s="20"/>
      <c r="AK249" s="20"/>
      <c r="AL249" s="20"/>
      <c r="AM249" s="20"/>
      <c r="AN249" s="20"/>
      <c r="AO249" s="20"/>
      <c r="AP249" s="22">
        <f>K249+L249+M249+N249+O249+P249+Q249+R249+S249+T249+U249+V249+W249+X249+Y249+Z249+AA249+AB249+AC249+AD249+AE249+AF249+AG249+AH249+AI249+AJ249+AK249+AL249+AM249+AN249+AO249</f>
        <v>0</v>
      </c>
      <c r="AQ249" s="23">
        <f>D249+I249-AP249</f>
        <v>460</v>
      </c>
      <c r="AR249" s="24">
        <f>C249*AQ249</f>
        <v>0</v>
      </c>
    </row>
    <row r="250" spans="1:44" x14ac:dyDescent="0.25">
      <c r="A250" s="14" t="s">
        <v>275</v>
      </c>
      <c r="B250" s="15">
        <v>10294</v>
      </c>
      <c r="C250" s="16">
        <v>2.5099999999999998</v>
      </c>
      <c r="D250" s="15">
        <v>50</v>
      </c>
      <c r="E250" s="17" t="s">
        <v>1</v>
      </c>
      <c r="F250" s="18">
        <v>45182</v>
      </c>
      <c r="G250" s="18">
        <v>45182</v>
      </c>
      <c r="H250" s="18">
        <v>45182</v>
      </c>
      <c r="I250" s="15">
        <v>100</v>
      </c>
      <c r="J250" s="15">
        <v>10294</v>
      </c>
      <c r="K250" s="20"/>
      <c r="L250" s="20"/>
      <c r="M250" s="20"/>
      <c r="N250" s="20"/>
      <c r="O250" s="20"/>
      <c r="P250" s="20"/>
      <c r="Q250" s="20"/>
      <c r="R250" s="20"/>
      <c r="S250" s="20"/>
      <c r="T250" s="20"/>
      <c r="U250" s="20"/>
      <c r="V250" s="20"/>
      <c r="W250" s="20"/>
      <c r="X250" s="20">
        <v>20</v>
      </c>
      <c r="Y250" s="20"/>
      <c r="Z250" s="20"/>
      <c r="AA250" s="21"/>
      <c r="AB250" s="20"/>
      <c r="AC250" s="20"/>
      <c r="AD250" s="20"/>
      <c r="AE250" s="20"/>
      <c r="AF250" s="20"/>
      <c r="AG250" s="20"/>
      <c r="AH250" s="20"/>
      <c r="AI250" s="20"/>
      <c r="AJ250" s="20"/>
      <c r="AK250" s="20"/>
      <c r="AL250" s="20"/>
      <c r="AM250" s="20"/>
      <c r="AN250" s="20"/>
      <c r="AO250" s="20"/>
      <c r="AP250" s="22">
        <f>K250+L250+M250+N250+O250+P250+Q250+R250+S250+T250+U250+V250+W250+X250+Y250+Z250+AA250+AB250+AC250+AD250+AE250+AF250+AG250+AH250+AI250+AJ250+AK250+AL250+AM250+AN250+AO250</f>
        <v>20</v>
      </c>
      <c r="AQ250" s="23">
        <f>D250+I250-AP250</f>
        <v>130</v>
      </c>
      <c r="AR250" s="24">
        <f>C250*AQ250</f>
        <v>326.29999999999995</v>
      </c>
    </row>
    <row r="251" spans="1:44" x14ac:dyDescent="0.25">
      <c r="A251" s="14" t="s">
        <v>276</v>
      </c>
      <c r="B251" s="15"/>
      <c r="C251" s="16"/>
      <c r="D251" s="15">
        <v>0</v>
      </c>
      <c r="E251" s="17"/>
      <c r="F251" s="18"/>
      <c r="G251" s="18"/>
      <c r="H251" s="18"/>
      <c r="I251" s="15"/>
      <c r="J251" s="15"/>
      <c r="K251" s="20"/>
      <c r="L251" s="20"/>
      <c r="M251" s="20"/>
      <c r="N251" s="20"/>
      <c r="O251" s="20"/>
      <c r="P251" s="20"/>
      <c r="Q251" s="20"/>
      <c r="R251" s="20"/>
      <c r="S251" s="20"/>
      <c r="T251" s="20"/>
      <c r="U251" s="20"/>
      <c r="V251" s="20"/>
      <c r="W251" s="20"/>
      <c r="X251" s="20"/>
      <c r="Y251" s="20"/>
      <c r="Z251" s="20"/>
      <c r="AA251" s="21"/>
      <c r="AB251" s="20"/>
      <c r="AC251" s="20"/>
      <c r="AD251" s="20"/>
      <c r="AE251" s="20"/>
      <c r="AF251" s="20"/>
      <c r="AG251" s="20"/>
      <c r="AH251" s="20"/>
      <c r="AI251" s="20"/>
      <c r="AJ251" s="20"/>
      <c r="AK251" s="20"/>
      <c r="AL251" s="20"/>
      <c r="AM251" s="20"/>
      <c r="AN251" s="20"/>
      <c r="AO251" s="20"/>
      <c r="AP251" s="22">
        <f>K251+L251+M251+N251+O251+P251+Q251+R251+S251+T251+U251+V251+W251+X251+Y251+Z251+AA251+AB251+AC251+AD251+AE251+AF251+AG251+AH251+AI251+AJ251+AK251+AL251+AM251+AN251+AO251</f>
        <v>0</v>
      </c>
      <c r="AQ251" s="23">
        <f>D251+I251-AP251</f>
        <v>0</v>
      </c>
      <c r="AR251" s="24">
        <f>C251*AQ251</f>
        <v>0</v>
      </c>
    </row>
    <row r="252" spans="1:44" x14ac:dyDescent="0.25">
      <c r="A252" s="14" t="s">
        <v>277</v>
      </c>
      <c r="B252" s="15"/>
      <c r="C252" s="16"/>
      <c r="D252" s="15">
        <v>100</v>
      </c>
      <c r="E252" s="17"/>
      <c r="F252" s="18"/>
      <c r="G252" s="18"/>
      <c r="H252" s="18"/>
      <c r="I252" s="15"/>
      <c r="J252" s="15"/>
      <c r="K252" s="20"/>
      <c r="L252" s="20"/>
      <c r="M252" s="20"/>
      <c r="N252" s="20"/>
      <c r="O252" s="20"/>
      <c r="P252" s="20"/>
      <c r="Q252" s="20"/>
      <c r="R252" s="20"/>
      <c r="S252" s="20"/>
      <c r="T252" s="20"/>
      <c r="U252" s="20"/>
      <c r="V252" s="20"/>
      <c r="W252" s="20"/>
      <c r="X252" s="20"/>
      <c r="Y252" s="20"/>
      <c r="Z252" s="20"/>
      <c r="AA252" s="21"/>
      <c r="AB252" s="20"/>
      <c r="AC252" s="20"/>
      <c r="AD252" s="20"/>
      <c r="AE252" s="20"/>
      <c r="AF252" s="20"/>
      <c r="AG252" s="20"/>
      <c r="AH252" s="20"/>
      <c r="AI252" s="20"/>
      <c r="AJ252" s="20"/>
      <c r="AK252" s="20"/>
      <c r="AL252" s="20"/>
      <c r="AM252" s="20"/>
      <c r="AN252" s="20"/>
      <c r="AO252" s="20"/>
      <c r="AP252" s="22">
        <f>K252+L252+M252+N252+O252+P252+Q252+R252+S252+T252+U252+V252+W252+X252+Y252+Z252+AA252+AB252+AC252+AD252+AE252+AF252+AG252+AH252+AI252+AJ252+AK252+AL252+AM252+AN252+AO252</f>
        <v>0</v>
      </c>
      <c r="AQ252" s="23">
        <f>D252+I252-AP252</f>
        <v>100</v>
      </c>
      <c r="AR252" s="24">
        <f>C252*AQ252</f>
        <v>0</v>
      </c>
    </row>
    <row r="253" spans="1:44" x14ac:dyDescent="0.25">
      <c r="A253" s="14" t="s">
        <v>278</v>
      </c>
      <c r="B253" s="30">
        <v>1006</v>
      </c>
      <c r="C253" s="35">
        <v>67.260000000000005</v>
      </c>
      <c r="D253" s="15">
        <v>800</v>
      </c>
      <c r="E253" s="31" t="s">
        <v>1</v>
      </c>
      <c r="F253" s="18">
        <v>45182</v>
      </c>
      <c r="G253" s="18">
        <v>45182</v>
      </c>
      <c r="H253" s="18">
        <v>45182</v>
      </c>
      <c r="I253" s="19">
        <v>300</v>
      </c>
      <c r="J253" s="30">
        <v>1006</v>
      </c>
      <c r="K253" s="30"/>
      <c r="L253" s="30"/>
      <c r="M253" s="30"/>
      <c r="N253" s="30"/>
      <c r="O253" s="30">
        <v>30</v>
      </c>
      <c r="P253" s="30"/>
      <c r="Q253" s="30"/>
      <c r="R253" s="30"/>
      <c r="S253" s="30"/>
      <c r="T253" s="30"/>
      <c r="U253" s="30">
        <v>30</v>
      </c>
      <c r="V253" s="30"/>
      <c r="W253" s="30"/>
      <c r="X253" s="30"/>
      <c r="Y253" s="30"/>
      <c r="Z253" s="30"/>
      <c r="AA253" s="32"/>
      <c r="AB253" s="30">
        <v>30</v>
      </c>
      <c r="AC253" s="30"/>
      <c r="AD253" s="30"/>
      <c r="AE253" s="30"/>
      <c r="AF253" s="30"/>
      <c r="AG253" s="30"/>
      <c r="AH253" s="30"/>
      <c r="AI253" s="30">
        <v>30</v>
      </c>
      <c r="AJ253" s="30"/>
      <c r="AK253" s="30"/>
      <c r="AL253" s="30"/>
      <c r="AM253" s="30"/>
      <c r="AN253" s="30"/>
      <c r="AO253" s="30"/>
      <c r="AP253" s="22">
        <f>K253+L253+M253+N253+O253+P253+Q253+R253+S253+T253+U253+V253+W253+X253+Y253+Z253+AA253+AB253+AC253+AD253+AE253+AF253+AG253+AH253+AI253+AJ253+AK253+AL253+AM253+AN253+AO253</f>
        <v>120</v>
      </c>
      <c r="AQ253" s="22">
        <f>D253+I253-AP253</f>
        <v>980</v>
      </c>
      <c r="AR253" s="36">
        <f>C253*AQ253</f>
        <v>65914.8</v>
      </c>
    </row>
    <row r="254" spans="1:44" x14ac:dyDescent="0.25">
      <c r="A254" s="27" t="s">
        <v>279</v>
      </c>
      <c r="B254" s="15"/>
      <c r="C254" s="16"/>
      <c r="D254" s="15">
        <v>20</v>
      </c>
      <c r="E254" s="17"/>
      <c r="F254" s="18"/>
      <c r="G254" s="18"/>
      <c r="H254" s="18"/>
      <c r="I254" s="15"/>
      <c r="J254" s="15"/>
      <c r="K254" s="20"/>
      <c r="L254" s="20"/>
      <c r="M254" s="20"/>
      <c r="N254" s="20"/>
      <c r="O254" s="20"/>
      <c r="P254" s="20"/>
      <c r="Q254" s="20"/>
      <c r="R254" s="20"/>
      <c r="S254" s="20"/>
      <c r="T254" s="20"/>
      <c r="U254" s="20"/>
      <c r="V254" s="20"/>
      <c r="W254" s="20"/>
      <c r="X254" s="20"/>
      <c r="Y254" s="20"/>
      <c r="Z254" s="20"/>
      <c r="AA254" s="21"/>
      <c r="AB254" s="20"/>
      <c r="AC254" s="20"/>
      <c r="AD254" s="20"/>
      <c r="AE254" s="20"/>
      <c r="AF254" s="20"/>
      <c r="AG254" s="20"/>
      <c r="AH254" s="20"/>
      <c r="AI254" s="20"/>
      <c r="AJ254" s="20"/>
      <c r="AK254" s="20"/>
      <c r="AL254" s="20"/>
      <c r="AM254" s="20"/>
      <c r="AN254" s="20"/>
      <c r="AO254" s="20"/>
      <c r="AP254" s="22">
        <f>K254+L254+M254+N254+O254+P254+Q254+R254+S254+T254+U254+V254+W254+X254+Y254+Z254+AA254+AB254+AC254+AD254+AE254+AF254+AG254+AH254+AI254+AJ254+AK254+AL254+AM254+AN254+AO254</f>
        <v>0</v>
      </c>
      <c r="AQ254" s="23">
        <f>D254+I254-AP254</f>
        <v>20</v>
      </c>
      <c r="AR254" s="24">
        <f>C254*AQ254</f>
        <v>0</v>
      </c>
    </row>
    <row r="255" spans="1:44" x14ac:dyDescent="0.25">
      <c r="A255" s="14" t="s">
        <v>280</v>
      </c>
      <c r="B255" s="15">
        <v>10296</v>
      </c>
      <c r="C255" s="16">
        <v>1.44</v>
      </c>
      <c r="D255" s="15">
        <v>970</v>
      </c>
      <c r="E255" s="17" t="s">
        <v>1</v>
      </c>
      <c r="F255" s="18">
        <v>44887</v>
      </c>
      <c r="G255" s="18">
        <v>44887</v>
      </c>
      <c r="H255" s="18">
        <v>44887</v>
      </c>
      <c r="I255" s="15"/>
      <c r="J255" s="15">
        <v>10296</v>
      </c>
      <c r="K255" s="20"/>
      <c r="L255" s="20"/>
      <c r="M255" s="20"/>
      <c r="N255" s="20"/>
      <c r="O255" s="20"/>
      <c r="P255" s="20"/>
      <c r="Q255" s="20"/>
      <c r="R255" s="20"/>
      <c r="S255" s="20"/>
      <c r="T255" s="20"/>
      <c r="U255" s="20"/>
      <c r="V255" s="20"/>
      <c r="W255" s="20"/>
      <c r="X255" s="20"/>
      <c r="Y255" s="20"/>
      <c r="Z255" s="20"/>
      <c r="AA255" s="21"/>
      <c r="AB255" s="20"/>
      <c r="AC255" s="20"/>
      <c r="AD255" s="20"/>
      <c r="AE255" s="20"/>
      <c r="AF255" s="20"/>
      <c r="AG255" s="20"/>
      <c r="AH255" s="20"/>
      <c r="AI255" s="20"/>
      <c r="AJ255" s="20"/>
      <c r="AK255" s="20"/>
      <c r="AL255" s="20"/>
      <c r="AM255" s="20"/>
      <c r="AN255" s="20"/>
      <c r="AO255" s="20"/>
      <c r="AP255" s="22">
        <f>K255+L255+M255+N255+O255+P255+Q255+R255+S255+T255+U255+V255+W255+X255+Y255+Z255+AA255+AB255+AC255+AD255+AE255+AF255+AG255+AH255+AI255+AJ255+AK255+AL255+AM255+AN255+AO255</f>
        <v>0</v>
      </c>
      <c r="AQ255" s="23">
        <f>D255+I255-AP255</f>
        <v>970</v>
      </c>
      <c r="AR255" s="24">
        <f>C255*AQ255</f>
        <v>1396.8</v>
      </c>
    </row>
    <row r="256" spans="1:44" x14ac:dyDescent="0.25">
      <c r="A256" s="14" t="s">
        <v>281</v>
      </c>
      <c r="B256" s="15"/>
      <c r="C256" s="16"/>
      <c r="D256" s="15">
        <v>300</v>
      </c>
      <c r="E256" s="17"/>
      <c r="F256" s="18"/>
      <c r="G256" s="18"/>
      <c r="H256" s="18"/>
      <c r="I256" s="15"/>
      <c r="J256" s="15"/>
      <c r="K256" s="20"/>
      <c r="L256" s="20"/>
      <c r="M256" s="20"/>
      <c r="N256" s="20"/>
      <c r="O256" s="20"/>
      <c r="P256" s="20"/>
      <c r="Q256" s="20"/>
      <c r="R256" s="20"/>
      <c r="S256" s="20"/>
      <c r="T256" s="20"/>
      <c r="U256" s="20"/>
      <c r="V256" s="20"/>
      <c r="W256" s="20"/>
      <c r="X256" s="20"/>
      <c r="Y256" s="20"/>
      <c r="Z256" s="20"/>
      <c r="AA256" s="21"/>
      <c r="AB256" s="20"/>
      <c r="AC256" s="20"/>
      <c r="AD256" s="20"/>
      <c r="AE256" s="20"/>
      <c r="AF256" s="20"/>
      <c r="AG256" s="20"/>
      <c r="AH256" s="20"/>
      <c r="AI256" s="20"/>
      <c r="AJ256" s="20"/>
      <c r="AK256" s="20"/>
      <c r="AL256" s="20"/>
      <c r="AM256" s="20"/>
      <c r="AN256" s="20"/>
      <c r="AO256" s="20"/>
      <c r="AP256" s="22">
        <f>K256+L256+M256+N256+O256+P256+Q256+R256+S256+T256+U256+V256+W256+X256+Y256+Z256+AA256+AB256+AC256+AD256+AE256+AF256+AG256+AH256+AI256+AJ256+AK256+AL256+AM256+AN256+AO256</f>
        <v>0</v>
      </c>
      <c r="AQ256" s="23">
        <f>D256+I256-AP256</f>
        <v>300</v>
      </c>
      <c r="AR256" s="24">
        <f>C256*AQ256</f>
        <v>0</v>
      </c>
    </row>
    <row r="257" spans="1:44" x14ac:dyDescent="0.25">
      <c r="A257" s="37" t="s">
        <v>282</v>
      </c>
      <c r="B257" s="15">
        <v>1701</v>
      </c>
      <c r="C257" s="16">
        <v>5.01</v>
      </c>
      <c r="D257" s="15">
        <v>0</v>
      </c>
      <c r="E257" s="17"/>
      <c r="F257" s="18">
        <v>45065</v>
      </c>
      <c r="G257" s="18">
        <v>45065</v>
      </c>
      <c r="H257" s="18">
        <v>45065</v>
      </c>
      <c r="I257" s="19"/>
      <c r="J257" s="15">
        <v>1701</v>
      </c>
      <c r="K257" s="20"/>
      <c r="L257" s="20"/>
      <c r="M257" s="20"/>
      <c r="N257" s="20"/>
      <c r="O257" s="20"/>
      <c r="P257" s="20"/>
      <c r="Q257" s="20"/>
      <c r="R257" s="20"/>
      <c r="S257" s="20"/>
      <c r="T257" s="20"/>
      <c r="U257" s="20"/>
      <c r="V257" s="20"/>
      <c r="W257" s="20"/>
      <c r="X257" s="20"/>
      <c r="Y257" s="20"/>
      <c r="Z257" s="20"/>
      <c r="AA257" s="21"/>
      <c r="AB257" s="20"/>
      <c r="AC257" s="20"/>
      <c r="AD257" s="20"/>
      <c r="AE257" s="20"/>
      <c r="AF257" s="20"/>
      <c r="AG257" s="20"/>
      <c r="AH257" s="20"/>
      <c r="AI257" s="20"/>
      <c r="AJ257" s="20"/>
      <c r="AK257" s="20"/>
      <c r="AL257" s="20"/>
      <c r="AM257" s="20"/>
      <c r="AN257" s="20"/>
      <c r="AO257" s="20"/>
      <c r="AP257" s="22">
        <f>K257+L257+M257+N257+O257+P257+Q257+R257+S257+T257+U257+V257+W257+X257+Y257+Z257+AA257+AB257+AC257+AD257+AE257+AF257+AG257+AH257+AI257+AJ257+AK257+AL257+AM257+AN257+AO257</f>
        <v>0</v>
      </c>
      <c r="AQ257" s="23">
        <f>D257+I257-AP257</f>
        <v>0</v>
      </c>
      <c r="AR257" s="24">
        <f>C257*AQ257</f>
        <v>0</v>
      </c>
    </row>
    <row r="258" spans="1:44" x14ac:dyDescent="0.25">
      <c r="A258" s="14" t="s">
        <v>283</v>
      </c>
      <c r="B258" s="15">
        <v>1040</v>
      </c>
      <c r="C258" s="16">
        <v>42</v>
      </c>
      <c r="D258" s="15">
        <v>750</v>
      </c>
      <c r="E258" s="17"/>
      <c r="F258" s="18">
        <v>44802</v>
      </c>
      <c r="G258" s="18">
        <v>44802</v>
      </c>
      <c r="H258" s="18">
        <v>44802</v>
      </c>
      <c r="I258" s="15"/>
      <c r="J258" s="15">
        <v>1040</v>
      </c>
      <c r="K258" s="20"/>
      <c r="L258" s="20"/>
      <c r="M258" s="20"/>
      <c r="N258" s="20"/>
      <c r="O258" s="20"/>
      <c r="P258" s="20"/>
      <c r="Q258" s="20">
        <v>20</v>
      </c>
      <c r="R258" s="20"/>
      <c r="S258" s="20"/>
      <c r="T258" s="20"/>
      <c r="U258" s="20"/>
      <c r="V258" s="20"/>
      <c r="W258" s="20"/>
      <c r="X258" s="20">
        <v>30</v>
      </c>
      <c r="Y258" s="20"/>
      <c r="Z258" s="20"/>
      <c r="AA258" s="21"/>
      <c r="AB258" s="20"/>
      <c r="AC258" s="20"/>
      <c r="AD258" s="20"/>
      <c r="AE258" s="20"/>
      <c r="AF258" s="20"/>
      <c r="AG258" s="20"/>
      <c r="AH258" s="20"/>
      <c r="AI258" s="20"/>
      <c r="AJ258" s="20"/>
      <c r="AK258" s="20"/>
      <c r="AL258" s="20"/>
      <c r="AM258" s="20"/>
      <c r="AN258" s="20"/>
      <c r="AO258" s="20"/>
      <c r="AP258" s="22">
        <f>K258+L258+M258+N258+O258+P258+Q258+R258+S258+T258+U258+V258+W258+X258+Y258+Z258+AA258+AB258+AC258+AD258+AE258+AF258+AG258+AH258+AI258+AJ258+AK258+AL258+AM258+AN258+AO258</f>
        <v>50</v>
      </c>
      <c r="AQ258" s="23">
        <f>D258+I258-AP258</f>
        <v>700</v>
      </c>
      <c r="AR258" s="24">
        <f>C258*AQ258</f>
        <v>29400</v>
      </c>
    </row>
    <row r="259" spans="1:44" x14ac:dyDescent="0.25">
      <c r="A259" s="14" t="s">
        <v>284</v>
      </c>
      <c r="B259" s="15"/>
      <c r="C259" s="16">
        <v>154</v>
      </c>
      <c r="D259" s="15">
        <v>0</v>
      </c>
      <c r="E259" s="17"/>
      <c r="F259" s="18"/>
      <c r="G259" s="18"/>
      <c r="H259" s="18"/>
      <c r="I259" s="15"/>
      <c r="J259" s="15"/>
      <c r="K259" s="20"/>
      <c r="L259" s="20"/>
      <c r="M259" s="20"/>
      <c r="N259" s="20"/>
      <c r="O259" s="20"/>
      <c r="P259" s="20"/>
      <c r="Q259" s="20"/>
      <c r="R259" s="20"/>
      <c r="S259" s="20"/>
      <c r="T259" s="20"/>
      <c r="U259" s="20"/>
      <c r="V259" s="20"/>
      <c r="W259" s="20"/>
      <c r="X259" s="20"/>
      <c r="Y259" s="20"/>
      <c r="Z259" s="20"/>
      <c r="AA259" s="21"/>
      <c r="AB259" s="20"/>
      <c r="AC259" s="20"/>
      <c r="AD259" s="20"/>
      <c r="AE259" s="20"/>
      <c r="AF259" s="20"/>
      <c r="AG259" s="20"/>
      <c r="AH259" s="20"/>
      <c r="AI259" s="20"/>
      <c r="AJ259" s="20"/>
      <c r="AK259" s="20"/>
      <c r="AL259" s="20"/>
      <c r="AM259" s="20"/>
      <c r="AN259" s="20"/>
      <c r="AO259" s="20"/>
      <c r="AP259" s="22">
        <f>K259+L259+M259+N259+O259+P259+Q259+R259+S259+T259+U259+V259+W259+X259+Y259+Z259+AA259+AB259+AC259+AD259+AE259+AF259+AG259+AH259+AI259+AJ259+AK259+AL259+AM259+AN259+AO259</f>
        <v>0</v>
      </c>
      <c r="AQ259" s="23">
        <f>D259+I259-AP259</f>
        <v>0</v>
      </c>
      <c r="AR259" s="24">
        <f>C259*AQ259</f>
        <v>0</v>
      </c>
    </row>
    <row r="260" spans="1:44" x14ac:dyDescent="0.25">
      <c r="A260" s="14" t="s">
        <v>285</v>
      </c>
      <c r="B260" s="15"/>
      <c r="C260" s="38"/>
      <c r="D260" s="15">
        <v>50</v>
      </c>
      <c r="E260" s="17"/>
      <c r="F260" s="18"/>
      <c r="G260" s="18"/>
      <c r="H260" s="18"/>
      <c r="I260" s="15"/>
      <c r="J260" s="15"/>
      <c r="K260" s="20"/>
      <c r="L260" s="20"/>
      <c r="M260" s="20"/>
      <c r="N260" s="20"/>
      <c r="O260" s="20"/>
      <c r="P260" s="20"/>
      <c r="Q260" s="20"/>
      <c r="R260" s="20"/>
      <c r="S260" s="20"/>
      <c r="T260" s="20"/>
      <c r="U260" s="20"/>
      <c r="V260" s="20"/>
      <c r="W260" s="20"/>
      <c r="X260" s="20"/>
      <c r="Y260" s="20"/>
      <c r="Z260" s="20"/>
      <c r="AA260" s="21"/>
      <c r="AB260" s="20"/>
      <c r="AC260" s="20"/>
      <c r="AD260" s="20"/>
      <c r="AE260" s="20"/>
      <c r="AF260" s="20"/>
      <c r="AG260" s="20"/>
      <c r="AH260" s="20"/>
      <c r="AI260" s="20"/>
      <c r="AJ260" s="20"/>
      <c r="AK260" s="20"/>
      <c r="AL260" s="20"/>
      <c r="AM260" s="20"/>
      <c r="AN260" s="20"/>
      <c r="AO260" s="20"/>
      <c r="AP260" s="22">
        <f>K260+L260+M260+N260+O260+P260+Q260+R260+S260+T260+U260+V260+W260+X260+Y260+Z260+AA260+AB260+AC260+AD260+AE260+AF260+AG260+AH260+AI260+AJ260+AK260+AL260+AM260+AN260+AO260</f>
        <v>0</v>
      </c>
      <c r="AQ260" s="23">
        <f>D260+I260-AP260</f>
        <v>50</v>
      </c>
      <c r="AR260" s="24">
        <f>C261*AQ260</f>
        <v>5500</v>
      </c>
    </row>
    <row r="261" spans="1:44" x14ac:dyDescent="0.25">
      <c r="A261" s="14" t="s">
        <v>286</v>
      </c>
      <c r="B261" s="15"/>
      <c r="C261" s="16">
        <v>110</v>
      </c>
      <c r="D261" s="15">
        <v>500</v>
      </c>
      <c r="E261" s="17"/>
      <c r="F261" s="18"/>
      <c r="G261" s="18"/>
      <c r="H261" s="18"/>
      <c r="I261" s="15"/>
      <c r="J261" s="15"/>
      <c r="K261" s="20"/>
      <c r="L261" s="20"/>
      <c r="M261" s="20"/>
      <c r="N261" s="20"/>
      <c r="O261" s="20"/>
      <c r="P261" s="20"/>
      <c r="Q261" s="20"/>
      <c r="R261" s="20"/>
      <c r="S261" s="20"/>
      <c r="T261" s="20"/>
      <c r="U261" s="20"/>
      <c r="V261" s="20"/>
      <c r="W261" s="20"/>
      <c r="X261" s="20"/>
      <c r="Y261" s="20"/>
      <c r="Z261" s="20"/>
      <c r="AA261" s="21"/>
      <c r="AB261" s="20"/>
      <c r="AC261" s="20"/>
      <c r="AD261" s="20"/>
      <c r="AE261" s="20"/>
      <c r="AF261" s="20"/>
      <c r="AG261" s="20"/>
      <c r="AH261" s="20"/>
      <c r="AI261" s="20"/>
      <c r="AJ261" s="20"/>
      <c r="AK261" s="20"/>
      <c r="AL261" s="20"/>
      <c r="AM261" s="20"/>
      <c r="AN261" s="20"/>
      <c r="AO261" s="20"/>
      <c r="AP261" s="22">
        <f>K261+L261+M261+N261+O261+P261+Q261+R261+S261+T261+U261+V261+W261+X261+Y261+Z261+AA261+AB261+AC261+AD261+AE261+AF261+AG261+AH261+AI261+AJ261+AK261+AL261+AM261+AN261+AO261</f>
        <v>0</v>
      </c>
      <c r="AQ261" s="23">
        <f>D261+I261-AP261</f>
        <v>500</v>
      </c>
      <c r="AR261" s="24">
        <f>C262*AQ261</f>
        <v>0</v>
      </c>
    </row>
    <row r="262" spans="1:44" x14ac:dyDescent="0.25">
      <c r="A262" s="14" t="s">
        <v>287</v>
      </c>
      <c r="B262" s="15">
        <v>1007</v>
      </c>
      <c r="C262" s="16"/>
      <c r="D262" s="15">
        <v>70</v>
      </c>
      <c r="E262" s="17" t="s">
        <v>1</v>
      </c>
      <c r="F262" s="18">
        <v>45093</v>
      </c>
      <c r="G262" s="18">
        <v>45093</v>
      </c>
      <c r="H262" s="18">
        <v>45093</v>
      </c>
      <c r="I262" s="15"/>
      <c r="J262" s="15">
        <v>1007</v>
      </c>
      <c r="K262" s="20"/>
      <c r="L262" s="20"/>
      <c r="M262" s="20"/>
      <c r="N262" s="20"/>
      <c r="O262" s="20"/>
      <c r="P262" s="20"/>
      <c r="Q262" s="20"/>
      <c r="R262" s="20"/>
      <c r="S262" s="20"/>
      <c r="T262" s="20"/>
      <c r="U262" s="20"/>
      <c r="V262" s="20"/>
      <c r="W262" s="20"/>
      <c r="X262" s="20"/>
      <c r="Y262" s="20"/>
      <c r="Z262" s="20"/>
      <c r="AA262" s="21"/>
      <c r="AB262" s="20"/>
      <c r="AC262" s="20"/>
      <c r="AD262" s="20"/>
      <c r="AE262" s="20"/>
      <c r="AF262" s="20"/>
      <c r="AG262" s="20"/>
      <c r="AH262" s="20"/>
      <c r="AI262" s="20"/>
      <c r="AJ262" s="20"/>
      <c r="AK262" s="20"/>
      <c r="AL262" s="20"/>
      <c r="AM262" s="20"/>
      <c r="AN262" s="20"/>
      <c r="AO262" s="20"/>
      <c r="AP262" s="22">
        <f>K262+L262+M262+N262+O262+P262+Q262+R262+S262+T262+U262+V262+W262+X262+Y262+Z262+AA262+AB262+AC262+AD262+AE262+AF262+AG262+AH262+AI262+AJ262+AK262+AL262+AM262+AN262+AO262</f>
        <v>0</v>
      </c>
      <c r="AQ262" s="23">
        <f>D262+I262-AP262</f>
        <v>70</v>
      </c>
      <c r="AR262" s="24">
        <f>C262*AQ262</f>
        <v>0</v>
      </c>
    </row>
    <row r="263" spans="1:44" x14ac:dyDescent="0.25">
      <c r="A263" s="14" t="s">
        <v>288</v>
      </c>
      <c r="B263" s="15">
        <v>1375</v>
      </c>
      <c r="C263" s="16">
        <v>7500</v>
      </c>
      <c r="D263" s="15">
        <v>17</v>
      </c>
      <c r="E263" s="17" t="s">
        <v>740</v>
      </c>
      <c r="F263" s="18">
        <v>45182</v>
      </c>
      <c r="G263" s="18">
        <v>45182</v>
      </c>
      <c r="H263" s="18">
        <v>45182</v>
      </c>
      <c r="I263" s="15">
        <v>15</v>
      </c>
      <c r="J263" s="15">
        <v>1375</v>
      </c>
      <c r="K263" s="20"/>
      <c r="L263" s="20"/>
      <c r="M263" s="20"/>
      <c r="N263" s="20"/>
      <c r="O263" s="20">
        <v>2</v>
      </c>
      <c r="P263" s="20"/>
      <c r="Q263" s="20">
        <v>4</v>
      </c>
      <c r="R263" s="20"/>
      <c r="S263" s="20"/>
      <c r="T263" s="20"/>
      <c r="U263" s="20"/>
      <c r="V263" s="20"/>
      <c r="W263" s="20"/>
      <c r="X263" s="20">
        <v>8</v>
      </c>
      <c r="Y263" s="20"/>
      <c r="Z263" s="20"/>
      <c r="AA263" s="21"/>
      <c r="AB263" s="20">
        <v>6</v>
      </c>
      <c r="AC263" s="20"/>
      <c r="AD263" s="20"/>
      <c r="AE263" s="20">
        <v>10</v>
      </c>
      <c r="AF263" s="20"/>
      <c r="AG263" s="20"/>
      <c r="AH263" s="20"/>
      <c r="AI263" s="20">
        <v>2</v>
      </c>
      <c r="AJ263" s="20"/>
      <c r="AK263" s="20"/>
      <c r="AL263" s="20"/>
      <c r="AM263" s="20"/>
      <c r="AN263" s="20"/>
      <c r="AO263" s="20"/>
      <c r="AP263" s="22">
        <f>K263+L263+M263+N263+O263+P263+Q263+R263+S263+T263+U263+V263+W263+X263+Y263+Z263+AA263+AB263+AC263+AD263+AE263+AF263+AG263+AH263+AI263+AJ263+AK263+AL263+AM263+AN263+AO263</f>
        <v>32</v>
      </c>
      <c r="AQ263" s="23">
        <f>D263+I263-AP263</f>
        <v>0</v>
      </c>
      <c r="AR263" s="24">
        <f>C263*AQ263</f>
        <v>0</v>
      </c>
    </row>
    <row r="264" spans="1:44" x14ac:dyDescent="0.25">
      <c r="A264" s="14" t="s">
        <v>741</v>
      </c>
      <c r="B264" s="15">
        <v>10242</v>
      </c>
      <c r="C264" s="16">
        <v>1.1000000000000001</v>
      </c>
      <c r="D264" s="15">
        <v>100</v>
      </c>
      <c r="E264" s="17" t="s">
        <v>1</v>
      </c>
      <c r="F264" s="18">
        <v>45093</v>
      </c>
      <c r="G264" s="18">
        <v>45093</v>
      </c>
      <c r="H264" s="18">
        <v>45093</v>
      </c>
      <c r="I264" s="15"/>
      <c r="J264" s="15">
        <v>10242</v>
      </c>
      <c r="K264" s="20"/>
      <c r="L264" s="20"/>
      <c r="M264" s="20"/>
      <c r="N264" s="20"/>
      <c r="O264" s="20"/>
      <c r="P264" s="20"/>
      <c r="Q264" s="20"/>
      <c r="R264" s="20"/>
      <c r="S264" s="20"/>
      <c r="T264" s="20"/>
      <c r="U264" s="20">
        <v>100</v>
      </c>
      <c r="V264" s="20"/>
      <c r="W264" s="20"/>
      <c r="X264" s="20"/>
      <c r="Y264" s="20"/>
      <c r="Z264" s="20"/>
      <c r="AA264" s="21"/>
      <c r="AB264" s="20"/>
      <c r="AC264" s="20"/>
      <c r="AD264" s="20"/>
      <c r="AE264" s="20"/>
      <c r="AF264" s="20"/>
      <c r="AG264" s="20"/>
      <c r="AH264" s="20"/>
      <c r="AI264" s="20"/>
      <c r="AJ264" s="20"/>
      <c r="AK264" s="20"/>
      <c r="AL264" s="20"/>
      <c r="AM264" s="20"/>
      <c r="AN264" s="20"/>
      <c r="AO264" s="20"/>
      <c r="AP264" s="22">
        <f>K264+L264+M264+N264+O264+P264+Q264+R264+S264+T264+U264+V264+W264+X264+Y264+Z264+AA264+AB264+AC264+AD264+AE264+AF264+AG264+AH264+AI264+AJ264+AK264+AL264+AM264+AN264+AO264</f>
        <v>100</v>
      </c>
      <c r="AQ264" s="23">
        <f>D264+I264-AP264</f>
        <v>0</v>
      </c>
      <c r="AR264" s="24">
        <f>C264*AQ264</f>
        <v>0</v>
      </c>
    </row>
    <row r="265" spans="1:44" x14ac:dyDescent="0.25">
      <c r="A265" s="14" t="s">
        <v>742</v>
      </c>
      <c r="B265" s="15">
        <v>10242</v>
      </c>
      <c r="C265" s="16">
        <v>1.5</v>
      </c>
      <c r="D265" s="15">
        <v>1760</v>
      </c>
      <c r="E265" s="17" t="s">
        <v>41</v>
      </c>
      <c r="F265" s="18">
        <v>45182</v>
      </c>
      <c r="G265" s="18">
        <v>45182</v>
      </c>
      <c r="H265" s="18">
        <v>45182</v>
      </c>
      <c r="I265" s="15">
        <v>200</v>
      </c>
      <c r="J265" s="15">
        <v>10242</v>
      </c>
      <c r="K265" s="20"/>
      <c r="L265" s="20"/>
      <c r="M265" s="20"/>
      <c r="N265" s="20"/>
      <c r="O265" s="20"/>
      <c r="P265" s="20"/>
      <c r="Q265" s="20">
        <v>100</v>
      </c>
      <c r="R265" s="20"/>
      <c r="S265" s="20"/>
      <c r="T265" s="20"/>
      <c r="U265" s="20"/>
      <c r="V265" s="20"/>
      <c r="W265" s="20"/>
      <c r="X265" s="20"/>
      <c r="Y265" s="20"/>
      <c r="Z265" s="20"/>
      <c r="AA265" s="21"/>
      <c r="AB265" s="20">
        <v>100</v>
      </c>
      <c r="AC265" s="20"/>
      <c r="AD265" s="20"/>
      <c r="AE265" s="20"/>
      <c r="AF265" s="20"/>
      <c r="AG265" s="20"/>
      <c r="AH265" s="20"/>
      <c r="AI265" s="20">
        <v>100</v>
      </c>
      <c r="AJ265" s="20"/>
      <c r="AK265" s="20"/>
      <c r="AL265" s="20"/>
      <c r="AM265" s="20"/>
      <c r="AN265" s="20"/>
      <c r="AO265" s="20"/>
      <c r="AP265" s="22">
        <f>K265+L265+M265+N265+O265+P265+Q265+R265+S265+T265+U265+V265+W265+X265+Y265+Z265+AA265+AB265+AC265+AD265+AE265+AF265+AG265+AH265+AI265+AJ265+AK265+AL265+AM265+AN265+AO265</f>
        <v>300</v>
      </c>
      <c r="AQ265" s="23">
        <f>D265+I265-AP265</f>
        <v>1660</v>
      </c>
      <c r="AR265" s="24">
        <f>C265*AQ265</f>
        <v>2490</v>
      </c>
    </row>
    <row r="266" spans="1:44" x14ac:dyDescent="0.25">
      <c r="A266" s="14" t="s">
        <v>289</v>
      </c>
      <c r="B266" s="15">
        <v>1093</v>
      </c>
      <c r="C266" s="16">
        <v>160</v>
      </c>
      <c r="D266" s="15">
        <v>0</v>
      </c>
      <c r="E266" s="17"/>
      <c r="F266" s="18"/>
      <c r="G266" s="18"/>
      <c r="H266" s="18"/>
      <c r="I266" s="15"/>
      <c r="J266" s="15">
        <v>1093</v>
      </c>
      <c r="K266" s="20"/>
      <c r="L266" s="20"/>
      <c r="M266" s="20"/>
      <c r="N266" s="20"/>
      <c r="O266" s="20"/>
      <c r="P266" s="20"/>
      <c r="Q266" s="20"/>
      <c r="R266" s="20"/>
      <c r="S266" s="20"/>
      <c r="T266" s="20"/>
      <c r="U266" s="20"/>
      <c r="V266" s="20"/>
      <c r="W266" s="20"/>
      <c r="X266" s="20"/>
      <c r="Y266" s="20"/>
      <c r="Z266" s="20"/>
      <c r="AA266" s="21"/>
      <c r="AB266" s="20"/>
      <c r="AC266" s="20"/>
      <c r="AD266" s="20"/>
      <c r="AE266" s="20"/>
      <c r="AF266" s="20"/>
      <c r="AG266" s="20"/>
      <c r="AH266" s="20"/>
      <c r="AI266" s="20"/>
      <c r="AJ266" s="20"/>
      <c r="AK266" s="20"/>
      <c r="AL266" s="20"/>
      <c r="AM266" s="20"/>
      <c r="AN266" s="20"/>
      <c r="AO266" s="20"/>
      <c r="AP266" s="22">
        <f>K266+L266+M266+N266+O266+P266+Q266+R266+S266+T266+U266+V266+W266+X266+Y266+Z266+AA266+AB266+AC266+AD266+AE266+AF266+AG266+AH266+AI266+AJ266+AK266+AL266+AM266+AN266+AO266</f>
        <v>0</v>
      </c>
      <c r="AQ266" s="23">
        <f>D266+I266-AP266</f>
        <v>0</v>
      </c>
      <c r="AR266" s="24">
        <f>C266*AQ266</f>
        <v>0</v>
      </c>
    </row>
    <row r="267" spans="1:44" x14ac:dyDescent="0.25">
      <c r="A267" s="14" t="s">
        <v>290</v>
      </c>
      <c r="B267" s="15"/>
      <c r="C267" s="16"/>
      <c r="D267" s="15">
        <v>1</v>
      </c>
      <c r="E267" s="17" t="s">
        <v>743</v>
      </c>
      <c r="F267" s="18">
        <v>45188</v>
      </c>
      <c r="G267" s="18">
        <v>45188</v>
      </c>
      <c r="H267" s="18">
        <v>45188</v>
      </c>
      <c r="I267" s="15">
        <v>10</v>
      </c>
      <c r="J267" s="15"/>
      <c r="K267" s="20"/>
      <c r="L267" s="20"/>
      <c r="M267" s="20"/>
      <c r="N267" s="20"/>
      <c r="O267" s="20"/>
      <c r="P267" s="20"/>
      <c r="Q267" s="20"/>
      <c r="R267" s="20"/>
      <c r="S267" s="20"/>
      <c r="T267" s="20"/>
      <c r="U267" s="20"/>
      <c r="V267" s="20"/>
      <c r="W267" s="20"/>
      <c r="X267" s="20"/>
      <c r="Y267" s="20"/>
      <c r="Z267" s="20"/>
      <c r="AA267" s="21"/>
      <c r="AB267" s="20"/>
      <c r="AC267" s="20"/>
      <c r="AD267" s="20"/>
      <c r="AE267" s="20">
        <v>6</v>
      </c>
      <c r="AF267" s="20"/>
      <c r="AG267" s="20"/>
      <c r="AH267" s="20"/>
      <c r="AI267" s="20"/>
      <c r="AJ267" s="20"/>
      <c r="AK267" s="20"/>
      <c r="AL267" s="20">
        <v>5</v>
      </c>
      <c r="AM267" s="20"/>
      <c r="AN267" s="20"/>
      <c r="AO267" s="20"/>
      <c r="AP267" s="22">
        <f>K267+L267+M267+N267+O267+P267+Q267+R267+S267+T267+U267+V267+W267+X267+Y267+Z267+AA267+AB267+AC267+AD267+AE267+AF267+AG267+AH267+AI267+AJ267+AK267+AL267+AM267+AN267+AO267</f>
        <v>11</v>
      </c>
      <c r="AQ267" s="23">
        <f>D267+I267-AP267</f>
        <v>0</v>
      </c>
      <c r="AR267" s="24">
        <f>C267*AQ267</f>
        <v>0</v>
      </c>
    </row>
    <row r="268" spans="1:44" x14ac:dyDescent="0.25">
      <c r="A268" s="14" t="s">
        <v>291</v>
      </c>
      <c r="B268" s="15">
        <v>3310</v>
      </c>
      <c r="C268" s="16">
        <v>750</v>
      </c>
      <c r="D268" s="15">
        <v>0</v>
      </c>
      <c r="E268" s="17" t="s">
        <v>216</v>
      </c>
      <c r="F268" s="18">
        <v>45033</v>
      </c>
      <c r="G268" s="18">
        <v>45033</v>
      </c>
      <c r="H268" s="18">
        <v>45033</v>
      </c>
      <c r="I268" s="15"/>
      <c r="J268" s="15">
        <v>3310</v>
      </c>
      <c r="K268" s="20"/>
      <c r="L268" s="20"/>
      <c r="M268" s="20"/>
      <c r="N268" s="20"/>
      <c r="O268" s="20"/>
      <c r="P268" s="20"/>
      <c r="Q268" s="20"/>
      <c r="R268" s="20"/>
      <c r="S268" s="20"/>
      <c r="T268" s="20"/>
      <c r="U268" s="20"/>
      <c r="V268" s="20"/>
      <c r="W268" s="20"/>
      <c r="X268" s="20"/>
      <c r="Y268" s="20"/>
      <c r="Z268" s="20"/>
      <c r="AA268" s="21"/>
      <c r="AB268" s="20"/>
      <c r="AC268" s="20"/>
      <c r="AD268" s="20"/>
      <c r="AE268" s="20"/>
      <c r="AF268" s="20"/>
      <c r="AG268" s="20"/>
      <c r="AH268" s="20"/>
      <c r="AI268" s="20"/>
      <c r="AJ268" s="20"/>
      <c r="AK268" s="20"/>
      <c r="AL268" s="20"/>
      <c r="AM268" s="20"/>
      <c r="AN268" s="20"/>
      <c r="AO268" s="20"/>
      <c r="AP268" s="22">
        <f>K268+L268+M268+N268+O268+P268+Q268+R268+S268+T268+U268+V268+W268+X268+Y268+Z268+AA268+AB268+AC268+AD268+AE268+AF268+AG268+AH268+AI268+AJ268+AK268+AL268+AM268+AN268+AO268</f>
        <v>0</v>
      </c>
      <c r="AQ268" s="23">
        <f>D268+I268-AP268</f>
        <v>0</v>
      </c>
      <c r="AR268" s="24">
        <f>C268*AQ268</f>
        <v>0</v>
      </c>
    </row>
    <row r="269" spans="1:44" x14ac:dyDescent="0.25">
      <c r="A269" s="14" t="s">
        <v>292</v>
      </c>
      <c r="B269" s="15">
        <v>1885</v>
      </c>
      <c r="C269" s="16">
        <v>57.5</v>
      </c>
      <c r="D269" s="15">
        <v>800</v>
      </c>
      <c r="E269" s="17" t="s">
        <v>234</v>
      </c>
      <c r="F269" s="18" t="s">
        <v>744</v>
      </c>
      <c r="G269" s="18" t="s">
        <v>744</v>
      </c>
      <c r="H269" s="18" t="s">
        <v>744</v>
      </c>
      <c r="I269" s="15">
        <v>2000</v>
      </c>
      <c r="J269" s="15">
        <v>1885</v>
      </c>
      <c r="K269" s="20"/>
      <c r="L269" s="20"/>
      <c r="M269" s="20"/>
      <c r="N269" s="20"/>
      <c r="O269" s="20">
        <v>60</v>
      </c>
      <c r="P269" s="20"/>
      <c r="Q269" s="20">
        <v>40</v>
      </c>
      <c r="R269" s="20">
        <v>20</v>
      </c>
      <c r="S269" s="20"/>
      <c r="T269" s="20"/>
      <c r="U269" s="20">
        <v>60</v>
      </c>
      <c r="V269" s="20"/>
      <c r="W269" s="20"/>
      <c r="X269" s="20">
        <v>60</v>
      </c>
      <c r="Y269" s="20"/>
      <c r="Z269" s="20"/>
      <c r="AA269" s="21"/>
      <c r="AB269" s="20">
        <v>40</v>
      </c>
      <c r="AC269" s="20"/>
      <c r="AD269" s="20"/>
      <c r="AE269" s="20">
        <v>40</v>
      </c>
      <c r="AF269" s="20"/>
      <c r="AG269" s="20"/>
      <c r="AH269" s="20"/>
      <c r="AI269" s="20">
        <v>40</v>
      </c>
      <c r="AJ269" s="20"/>
      <c r="AK269" s="20"/>
      <c r="AL269" s="20">
        <v>40</v>
      </c>
      <c r="AM269" s="20"/>
      <c r="AN269" s="20"/>
      <c r="AO269" s="20"/>
      <c r="AP269" s="22">
        <f>K269+L269+M269+N269+O269+P269+Q269+R269+S269+T269+U269+V269+W269+X269+Y269+Z269+AA269+AB269+AC269+AD269+AE269+AF269+AG269+AH269+AI269+AJ269+AK269+AL269+AM269+AN269+AO269</f>
        <v>400</v>
      </c>
      <c r="AQ269" s="23">
        <f>D269+I269-AP269</f>
        <v>2400</v>
      </c>
      <c r="AR269" s="24">
        <f>C269*AQ269</f>
        <v>138000</v>
      </c>
    </row>
    <row r="270" spans="1:44" x14ac:dyDescent="0.25">
      <c r="A270" s="14" t="s">
        <v>293</v>
      </c>
      <c r="B270" s="15">
        <v>1961</v>
      </c>
      <c r="C270" s="16">
        <v>12</v>
      </c>
      <c r="D270" s="15">
        <v>0</v>
      </c>
      <c r="E270" s="17" t="s">
        <v>1</v>
      </c>
      <c r="F270" s="18">
        <v>45093</v>
      </c>
      <c r="G270" s="18">
        <v>45093</v>
      </c>
      <c r="H270" s="18">
        <v>45093</v>
      </c>
      <c r="I270" s="15"/>
      <c r="J270" s="15">
        <v>1961</v>
      </c>
      <c r="K270" s="20"/>
      <c r="L270" s="20"/>
      <c r="M270" s="20"/>
      <c r="N270" s="20"/>
      <c r="O270" s="20"/>
      <c r="P270" s="20"/>
      <c r="Q270" s="20"/>
      <c r="R270" s="20"/>
      <c r="S270" s="20"/>
      <c r="T270" s="20"/>
      <c r="U270" s="20"/>
      <c r="V270" s="20"/>
      <c r="W270" s="20"/>
      <c r="X270" s="20"/>
      <c r="Y270" s="20"/>
      <c r="Z270" s="20"/>
      <c r="AA270" s="21"/>
      <c r="AB270" s="20"/>
      <c r="AC270" s="20"/>
      <c r="AD270" s="20"/>
      <c r="AE270" s="20"/>
      <c r="AF270" s="20"/>
      <c r="AG270" s="20"/>
      <c r="AH270" s="20"/>
      <c r="AI270" s="20"/>
      <c r="AJ270" s="20"/>
      <c r="AK270" s="20"/>
      <c r="AL270" s="20"/>
      <c r="AM270" s="20"/>
      <c r="AN270" s="20"/>
      <c r="AO270" s="20"/>
      <c r="AP270" s="22">
        <f>K270+L270+M270+N270+O270+P270+Q270+R270+S270+T270+U270+V270+W270+X270+Y270+Z270+AA270+AB270+AC270+AD270+AE270+AF270+AG270+AH270+AI270+AJ270+AK270+AL270+AM270+AN270+AO270</f>
        <v>0</v>
      </c>
      <c r="AQ270" s="23">
        <f>D270+I270-AP270</f>
        <v>0</v>
      </c>
      <c r="AR270" s="24">
        <f>C270*AQ270</f>
        <v>0</v>
      </c>
    </row>
    <row r="271" spans="1:44" x14ac:dyDescent="0.25">
      <c r="A271" s="14" t="s">
        <v>296</v>
      </c>
      <c r="B271" s="15">
        <v>10244</v>
      </c>
      <c r="C271" s="16">
        <v>34.68</v>
      </c>
      <c r="D271" s="15">
        <v>1134</v>
      </c>
      <c r="E271" s="17" t="s">
        <v>745</v>
      </c>
      <c r="F271" s="18">
        <v>45097</v>
      </c>
      <c r="G271" s="18">
        <v>45097</v>
      </c>
      <c r="H271" s="18">
        <v>45097</v>
      </c>
      <c r="I271" s="15"/>
      <c r="J271" s="15">
        <v>10244</v>
      </c>
      <c r="K271" s="20"/>
      <c r="L271" s="20"/>
      <c r="M271" s="20"/>
      <c r="N271" s="20"/>
      <c r="O271" s="20"/>
      <c r="P271" s="20"/>
      <c r="Q271" s="20"/>
      <c r="R271" s="20"/>
      <c r="S271" s="20"/>
      <c r="T271" s="20"/>
      <c r="U271" s="20">
        <v>25</v>
      </c>
      <c r="V271" s="20"/>
      <c r="W271" s="20"/>
      <c r="X271" s="20">
        <v>40</v>
      </c>
      <c r="Y271" s="20"/>
      <c r="Z271" s="20"/>
      <c r="AA271" s="21"/>
      <c r="AB271" s="20">
        <v>30</v>
      </c>
      <c r="AC271" s="20"/>
      <c r="AD271" s="20"/>
      <c r="AE271" s="20"/>
      <c r="AF271" s="20"/>
      <c r="AG271" s="20"/>
      <c r="AH271" s="20"/>
      <c r="AI271" s="20">
        <v>25</v>
      </c>
      <c r="AJ271" s="20"/>
      <c r="AK271" s="20"/>
      <c r="AL271" s="20"/>
      <c r="AM271" s="20"/>
      <c r="AN271" s="20"/>
      <c r="AO271" s="20"/>
      <c r="AP271" s="22">
        <f>K271+L271+M271+N271+O271+P271+Q271+R271+S271+T271+U271+V271+W271+X271+Y271+Z271+AA271+AB271+AC271+AD271+AE271+AF271+AG271+AH271+AI271+AJ271+AK271+AL271+AM271+AN271+AO271</f>
        <v>120</v>
      </c>
      <c r="AQ271" s="23">
        <f>D271+I271-AP271</f>
        <v>1014</v>
      </c>
      <c r="AR271" s="24">
        <f>C271*AQ271</f>
        <v>35165.519999999997</v>
      </c>
    </row>
    <row r="272" spans="1:44" x14ac:dyDescent="0.25">
      <c r="A272" s="14" t="s">
        <v>297</v>
      </c>
      <c r="B272" s="15">
        <v>1355</v>
      </c>
      <c r="C272" s="16">
        <v>80</v>
      </c>
      <c r="D272" s="15">
        <v>850</v>
      </c>
      <c r="E272" s="17" t="s">
        <v>299</v>
      </c>
      <c r="F272" s="18">
        <v>45093</v>
      </c>
      <c r="G272" s="18">
        <v>45093</v>
      </c>
      <c r="H272" s="18">
        <v>45093</v>
      </c>
      <c r="I272" s="19"/>
      <c r="J272" s="15">
        <v>1355</v>
      </c>
      <c r="K272" s="20"/>
      <c r="L272" s="20"/>
      <c r="M272" s="20"/>
      <c r="N272" s="20"/>
      <c r="O272" s="20"/>
      <c r="P272" s="20"/>
      <c r="Q272" s="20">
        <v>200</v>
      </c>
      <c r="R272" s="20"/>
      <c r="S272" s="20"/>
      <c r="T272" s="20"/>
      <c r="U272" s="20">
        <v>100</v>
      </c>
      <c r="V272" s="20"/>
      <c r="W272" s="20"/>
      <c r="X272" s="20"/>
      <c r="Y272" s="20"/>
      <c r="Z272" s="20"/>
      <c r="AA272" s="21"/>
      <c r="AB272" s="20"/>
      <c r="AC272" s="20"/>
      <c r="AD272" s="20"/>
      <c r="AE272" s="20">
        <v>100</v>
      </c>
      <c r="AF272" s="20"/>
      <c r="AG272" s="20"/>
      <c r="AH272" s="20"/>
      <c r="AI272" s="20">
        <v>200</v>
      </c>
      <c r="AJ272" s="20"/>
      <c r="AK272" s="20"/>
      <c r="AL272" s="20"/>
      <c r="AM272" s="20"/>
      <c r="AN272" s="20"/>
      <c r="AO272" s="20"/>
      <c r="AP272" s="22">
        <f>K272+L272+M272+N272+O272+P272+Q272+R272+S272+T272+U272+V272+W272+X272+Y272+Z272+AA272+AB272+AC272+AD272+AE272+AF272+AG272+AH272+AI272+AJ272+AK272+AL272+AM272+AN272+AO272</f>
        <v>600</v>
      </c>
      <c r="AQ272" s="23">
        <f>D272+I272-AP272</f>
        <v>250</v>
      </c>
      <c r="AR272" s="24">
        <f>C272*AQ272</f>
        <v>20000</v>
      </c>
    </row>
    <row r="273" spans="1:44" x14ac:dyDescent="0.25">
      <c r="A273" s="14" t="s">
        <v>298</v>
      </c>
      <c r="B273" s="15">
        <v>1952</v>
      </c>
      <c r="C273" s="16">
        <v>0.31</v>
      </c>
      <c r="D273" s="15">
        <v>1670</v>
      </c>
      <c r="E273" s="17" t="s">
        <v>301</v>
      </c>
      <c r="F273" s="18">
        <v>45182</v>
      </c>
      <c r="G273" s="18">
        <v>45182</v>
      </c>
      <c r="H273" s="18">
        <v>45182</v>
      </c>
      <c r="I273" s="15">
        <v>200</v>
      </c>
      <c r="J273" s="15">
        <v>1952</v>
      </c>
      <c r="K273" s="20"/>
      <c r="L273" s="20"/>
      <c r="M273" s="20"/>
      <c r="N273" s="20"/>
      <c r="O273" s="20"/>
      <c r="P273" s="20"/>
      <c r="Q273" s="20"/>
      <c r="R273" s="20"/>
      <c r="S273" s="20"/>
      <c r="T273" s="20"/>
      <c r="U273" s="20">
        <v>100</v>
      </c>
      <c r="V273" s="20"/>
      <c r="W273" s="20"/>
      <c r="X273" s="20"/>
      <c r="Y273" s="20"/>
      <c r="Z273" s="20"/>
      <c r="AA273" s="21"/>
      <c r="AB273" s="20">
        <v>100</v>
      </c>
      <c r="AC273" s="20"/>
      <c r="AD273" s="20"/>
      <c r="AE273" s="20"/>
      <c r="AF273" s="20"/>
      <c r="AG273" s="20"/>
      <c r="AH273" s="20"/>
      <c r="AI273" s="20"/>
      <c r="AJ273" s="20"/>
      <c r="AK273" s="20"/>
      <c r="AL273" s="20"/>
      <c r="AM273" s="20"/>
      <c r="AN273" s="20"/>
      <c r="AO273" s="20"/>
      <c r="AP273" s="22">
        <f>K273+L273+M273+N273+O273+P273+Q273+R273+S273+T273+U273+V273+W273+X273+Y273+Z273+AA273+AB273+AC273+AD273+AE273+AF273+AG273+AH273+AI273+AJ273+AK273+AL273+AM273+AN273+AO273</f>
        <v>200</v>
      </c>
      <c r="AQ273" s="23">
        <f>D273+I273-AP273</f>
        <v>1670</v>
      </c>
      <c r="AR273" s="24">
        <f>C273*AQ273</f>
        <v>517.70000000000005</v>
      </c>
    </row>
    <row r="274" spans="1:44" x14ac:dyDescent="0.25">
      <c r="A274" s="14" t="s">
        <v>300</v>
      </c>
      <c r="B274" s="15">
        <v>11070</v>
      </c>
      <c r="C274" s="16">
        <v>48</v>
      </c>
      <c r="D274" s="15">
        <v>8</v>
      </c>
      <c r="E274" s="17"/>
      <c r="F274" s="18"/>
      <c r="G274" s="18"/>
      <c r="H274" s="18"/>
      <c r="I274" s="15"/>
      <c r="J274" s="15">
        <v>11070</v>
      </c>
      <c r="K274" s="20"/>
      <c r="L274" s="20"/>
      <c r="M274" s="20"/>
      <c r="N274" s="20"/>
      <c r="O274" s="20"/>
      <c r="P274" s="20"/>
      <c r="Q274" s="20">
        <v>2</v>
      </c>
      <c r="R274" s="20"/>
      <c r="S274" s="20"/>
      <c r="T274" s="20"/>
      <c r="U274" s="20"/>
      <c r="V274" s="20"/>
      <c r="W274" s="20"/>
      <c r="X274" s="20"/>
      <c r="Y274" s="20"/>
      <c r="Z274" s="20"/>
      <c r="AA274" s="21"/>
      <c r="AB274" s="20"/>
      <c r="AC274" s="20"/>
      <c r="AD274" s="20"/>
      <c r="AE274" s="20"/>
      <c r="AF274" s="20"/>
      <c r="AG274" s="20"/>
      <c r="AH274" s="20"/>
      <c r="AI274" s="20"/>
      <c r="AJ274" s="20"/>
      <c r="AK274" s="20"/>
      <c r="AL274" s="20"/>
      <c r="AM274" s="20"/>
      <c r="AN274" s="20"/>
      <c r="AO274" s="20"/>
      <c r="AP274" s="22">
        <f>K274+L274+M274+N274+O274+P274+Q274+R274+S274+T274+U274+V274+W274+X274+Y274+Z274+AA274+AB274+AC274+AD274+AE274+AF274+AG274+AH274+AI274+AJ274+AK274+AL274+AM274+AN274+AO274</f>
        <v>2</v>
      </c>
      <c r="AQ274" s="23">
        <f>D274+I274-AP274</f>
        <v>6</v>
      </c>
      <c r="AR274" s="24">
        <f>C274*AQ274</f>
        <v>288</v>
      </c>
    </row>
    <row r="275" spans="1:44" x14ac:dyDescent="0.25">
      <c r="A275" s="14" t="s">
        <v>302</v>
      </c>
      <c r="B275" s="15">
        <v>10901</v>
      </c>
      <c r="C275" s="16">
        <v>89</v>
      </c>
      <c r="D275" s="15">
        <v>105</v>
      </c>
      <c r="E275" s="17"/>
      <c r="F275" s="18"/>
      <c r="G275" s="18"/>
      <c r="H275" s="18"/>
      <c r="I275" s="15"/>
      <c r="J275" s="15">
        <v>10901</v>
      </c>
      <c r="K275" s="20"/>
      <c r="L275" s="20"/>
      <c r="M275" s="20"/>
      <c r="N275" s="20"/>
      <c r="O275" s="20"/>
      <c r="P275" s="20"/>
      <c r="Q275" s="20"/>
      <c r="R275" s="20"/>
      <c r="S275" s="20"/>
      <c r="T275" s="20"/>
      <c r="U275" s="20"/>
      <c r="V275" s="20"/>
      <c r="W275" s="20"/>
      <c r="X275" s="20"/>
      <c r="Y275" s="20"/>
      <c r="Z275" s="20"/>
      <c r="AA275" s="21"/>
      <c r="AB275" s="20"/>
      <c r="AC275" s="20"/>
      <c r="AD275" s="20"/>
      <c r="AE275" s="20"/>
      <c r="AF275" s="20"/>
      <c r="AG275" s="20"/>
      <c r="AH275" s="20"/>
      <c r="AI275" s="20"/>
      <c r="AJ275" s="20"/>
      <c r="AK275" s="20"/>
      <c r="AL275" s="20"/>
      <c r="AM275" s="20"/>
      <c r="AN275" s="20"/>
      <c r="AO275" s="20"/>
      <c r="AP275" s="22">
        <f>K275+L275+M275+N275+O275+P275+Q275+R275+S275+T275+U275+V275+W275+X275+Y275+Z275+AA275+AB275+AC275+AD275+AE275+AF275+AG275+AH275+AI275+AJ275+AK275+AL275+AM275+AN275+AO275</f>
        <v>0</v>
      </c>
      <c r="AQ275" s="23">
        <f>D275+I275-AP275</f>
        <v>105</v>
      </c>
      <c r="AR275" s="24">
        <f>C275*AQ275</f>
        <v>9345</v>
      </c>
    </row>
    <row r="276" spans="1:44" x14ac:dyDescent="0.25">
      <c r="A276" s="14" t="s">
        <v>303</v>
      </c>
      <c r="B276" s="15">
        <v>9335</v>
      </c>
      <c r="C276" s="16">
        <v>1800</v>
      </c>
      <c r="D276" s="15">
        <v>9</v>
      </c>
      <c r="E276" s="17" t="s">
        <v>746</v>
      </c>
      <c r="F276" s="18">
        <v>45111</v>
      </c>
      <c r="G276" s="18">
        <v>45111</v>
      </c>
      <c r="H276" s="18">
        <v>45111</v>
      </c>
      <c r="I276" s="15"/>
      <c r="J276" s="15">
        <v>9335</v>
      </c>
      <c r="K276" s="20"/>
      <c r="L276" s="20"/>
      <c r="M276" s="20"/>
      <c r="N276" s="20"/>
      <c r="O276" s="20"/>
      <c r="P276" s="20"/>
      <c r="Q276" s="20"/>
      <c r="R276" s="20"/>
      <c r="S276" s="20"/>
      <c r="T276" s="20"/>
      <c r="U276" s="20"/>
      <c r="V276" s="20"/>
      <c r="W276" s="20"/>
      <c r="X276" s="20"/>
      <c r="Y276" s="20"/>
      <c r="Z276" s="20"/>
      <c r="AA276" s="21"/>
      <c r="AB276" s="20"/>
      <c r="AC276" s="20"/>
      <c r="AD276" s="20"/>
      <c r="AE276" s="20"/>
      <c r="AF276" s="20">
        <v>1</v>
      </c>
      <c r="AG276" s="20"/>
      <c r="AH276" s="20"/>
      <c r="AI276" s="20"/>
      <c r="AJ276" s="20"/>
      <c r="AK276" s="20"/>
      <c r="AL276" s="20"/>
      <c r="AM276" s="20"/>
      <c r="AN276" s="20"/>
      <c r="AO276" s="20"/>
      <c r="AP276" s="22">
        <f>K276+L276+M276+N276+O276+P276+Q276+R276+S276+T276+U276+V276+W276+X276+Y276+Z276+AA276+AB276+AC276+AD276+AE276+AF276+AG276+AH276+AI276+AJ276+AK276+AL276+AM276+AN276+AO276</f>
        <v>1</v>
      </c>
      <c r="AQ276" s="23">
        <f>D276+I276-AP276</f>
        <v>8</v>
      </c>
      <c r="AR276" s="24">
        <f>C276*AQ276</f>
        <v>14400</v>
      </c>
    </row>
    <row r="277" spans="1:44" x14ac:dyDescent="0.25">
      <c r="A277" s="14" t="s">
        <v>304</v>
      </c>
      <c r="B277" s="15"/>
      <c r="C277" s="16">
        <v>46.09</v>
      </c>
      <c r="D277" s="15">
        <v>105</v>
      </c>
      <c r="E277" s="17"/>
      <c r="F277" s="18"/>
      <c r="G277" s="18"/>
      <c r="H277" s="18"/>
      <c r="I277" s="15"/>
      <c r="J277" s="15"/>
      <c r="K277" s="20"/>
      <c r="L277" s="20"/>
      <c r="M277" s="20"/>
      <c r="N277" s="20"/>
      <c r="O277" s="20">
        <v>30</v>
      </c>
      <c r="P277" s="20"/>
      <c r="Q277" s="20">
        <v>30</v>
      </c>
      <c r="R277" s="20"/>
      <c r="S277" s="20"/>
      <c r="T277" s="20"/>
      <c r="U277" s="20">
        <v>20</v>
      </c>
      <c r="V277" s="20"/>
      <c r="W277" s="20"/>
      <c r="X277" s="20">
        <v>25</v>
      </c>
      <c r="Y277" s="20"/>
      <c r="Z277" s="20"/>
      <c r="AA277" s="21"/>
      <c r="AB277" s="20"/>
      <c r="AC277" s="20"/>
      <c r="AD277" s="20"/>
      <c r="AE277" s="20"/>
      <c r="AF277" s="20"/>
      <c r="AG277" s="20"/>
      <c r="AH277" s="20"/>
      <c r="AI277" s="20"/>
      <c r="AJ277" s="20"/>
      <c r="AK277" s="20"/>
      <c r="AL277" s="20"/>
      <c r="AM277" s="20"/>
      <c r="AN277" s="20"/>
      <c r="AO277" s="20"/>
      <c r="AP277" s="22">
        <f>K277+L277+M277+N277+O277+P277+Q277+R277+S277+T277+U277+V277+W277+X277+Y277+Z277+AA277+AB277+AC277+AD277+AE277+AF277+AG277+AH277+AI277+AJ277+AK277+AL277+AM277+AN277+AO277</f>
        <v>105</v>
      </c>
      <c r="AQ277" s="23">
        <f>D277+I277-AP277</f>
        <v>0</v>
      </c>
      <c r="AR277" s="24">
        <f>C277*AQ277</f>
        <v>0</v>
      </c>
    </row>
    <row r="278" spans="1:44" x14ac:dyDescent="0.25">
      <c r="A278" s="14" t="s">
        <v>305</v>
      </c>
      <c r="B278" s="15"/>
      <c r="C278" s="16"/>
      <c r="D278" s="15">
        <v>2</v>
      </c>
      <c r="E278" s="17"/>
      <c r="F278" s="18"/>
      <c r="G278" s="18"/>
      <c r="H278" s="18"/>
      <c r="I278" s="15"/>
      <c r="J278" s="15"/>
      <c r="K278" s="20"/>
      <c r="L278" s="20"/>
      <c r="M278" s="20"/>
      <c r="N278" s="20"/>
      <c r="O278" s="20"/>
      <c r="P278" s="20"/>
      <c r="Q278" s="20"/>
      <c r="R278" s="20"/>
      <c r="S278" s="20"/>
      <c r="T278" s="20"/>
      <c r="U278" s="20"/>
      <c r="V278" s="20"/>
      <c r="W278" s="20"/>
      <c r="X278" s="20"/>
      <c r="Y278" s="20"/>
      <c r="Z278" s="20"/>
      <c r="AA278" s="21"/>
      <c r="AB278" s="20"/>
      <c r="AC278" s="20"/>
      <c r="AD278" s="20"/>
      <c r="AE278" s="20">
        <v>2</v>
      </c>
      <c r="AF278" s="20"/>
      <c r="AG278" s="20"/>
      <c r="AH278" s="20"/>
      <c r="AI278" s="20"/>
      <c r="AJ278" s="20"/>
      <c r="AK278" s="20"/>
      <c r="AL278" s="20"/>
      <c r="AM278" s="20"/>
      <c r="AN278" s="20"/>
      <c r="AO278" s="20"/>
      <c r="AP278" s="22">
        <f>K278+L278+M278+N278+O278+P278+Q278+R278+S278+T278+U278+V278+W278+X278+Y278+Z278+AA278+AB278+AC278+AD278+AE278+AF278+AG278+AH278+AI278+AJ278+AK278+AL278+AM278+AN278+AO278</f>
        <v>2</v>
      </c>
      <c r="AQ278" s="23">
        <f>D278+I278-AP278</f>
        <v>0</v>
      </c>
      <c r="AR278" s="24">
        <f>C278*AQ278</f>
        <v>0</v>
      </c>
    </row>
    <row r="279" spans="1:44" x14ac:dyDescent="0.25">
      <c r="A279" s="14" t="s">
        <v>306</v>
      </c>
      <c r="B279" s="15">
        <v>8528</v>
      </c>
      <c r="C279" s="16">
        <v>500</v>
      </c>
      <c r="D279" s="15">
        <v>12</v>
      </c>
      <c r="E279" s="17" t="s">
        <v>1</v>
      </c>
      <c r="F279" s="18">
        <v>44790</v>
      </c>
      <c r="G279" s="18">
        <v>44790</v>
      </c>
      <c r="H279" s="18">
        <v>44790</v>
      </c>
      <c r="I279" s="15"/>
      <c r="J279" s="15">
        <v>8528</v>
      </c>
      <c r="K279" s="20"/>
      <c r="L279" s="20"/>
      <c r="M279" s="20"/>
      <c r="N279" s="20"/>
      <c r="O279" s="20"/>
      <c r="P279" s="20"/>
      <c r="Q279" s="20"/>
      <c r="R279" s="20"/>
      <c r="S279" s="20"/>
      <c r="T279" s="20"/>
      <c r="U279" s="20"/>
      <c r="V279" s="20"/>
      <c r="W279" s="20"/>
      <c r="X279" s="20"/>
      <c r="Y279" s="20"/>
      <c r="Z279" s="20"/>
      <c r="AA279" s="21"/>
      <c r="AB279" s="20"/>
      <c r="AC279" s="20"/>
      <c r="AD279" s="20"/>
      <c r="AE279" s="20"/>
      <c r="AF279" s="20"/>
      <c r="AG279" s="20"/>
      <c r="AH279" s="20"/>
      <c r="AI279" s="20"/>
      <c r="AJ279" s="20"/>
      <c r="AK279" s="20"/>
      <c r="AL279" s="20"/>
      <c r="AM279" s="20"/>
      <c r="AN279" s="20"/>
      <c r="AO279" s="20"/>
      <c r="AP279" s="22">
        <f>K279+L279+M279+N279+O279+P279+Q279+R279+S279+T279+U279+V279+W279+X279+Y279+Z279+AA279+AB279+AC279+AD279+AE279+AF279+AG279+AH279+AI279+AJ279+AK279+AL279+AM279+AN279+AO279</f>
        <v>0</v>
      </c>
      <c r="AQ279" s="23">
        <f>D279+I279-AP279</f>
        <v>12</v>
      </c>
      <c r="AR279" s="24">
        <f>C279*AQ279</f>
        <v>6000</v>
      </c>
    </row>
    <row r="280" spans="1:44" x14ac:dyDescent="0.25">
      <c r="A280" s="14" t="s">
        <v>308</v>
      </c>
      <c r="B280" s="15">
        <v>9737</v>
      </c>
      <c r="C280" s="16">
        <v>8.8800000000000008</v>
      </c>
      <c r="D280" s="15">
        <v>0</v>
      </c>
      <c r="E280" s="17" t="s">
        <v>1</v>
      </c>
      <c r="F280" s="18">
        <v>45093</v>
      </c>
      <c r="G280" s="18">
        <v>45093</v>
      </c>
      <c r="H280" s="18">
        <v>45093</v>
      </c>
      <c r="I280" s="15"/>
      <c r="J280" s="15">
        <v>9737</v>
      </c>
      <c r="K280" s="20"/>
      <c r="L280" s="20"/>
      <c r="M280" s="20"/>
      <c r="N280" s="20"/>
      <c r="O280" s="20"/>
      <c r="P280" s="20"/>
      <c r="Q280" s="20"/>
      <c r="R280" s="20"/>
      <c r="S280" s="20"/>
      <c r="T280" s="20"/>
      <c r="U280" s="20"/>
      <c r="V280" s="20"/>
      <c r="W280" s="20"/>
      <c r="X280" s="20"/>
      <c r="Y280" s="20"/>
      <c r="Z280" s="20"/>
      <c r="AA280" s="21"/>
      <c r="AB280" s="20"/>
      <c r="AC280" s="20"/>
      <c r="AD280" s="20"/>
      <c r="AE280" s="20"/>
      <c r="AF280" s="20"/>
      <c r="AG280" s="20"/>
      <c r="AH280" s="20"/>
      <c r="AI280" s="20"/>
      <c r="AJ280" s="20"/>
      <c r="AK280" s="20"/>
      <c r="AL280" s="20"/>
      <c r="AM280" s="20"/>
      <c r="AN280" s="20"/>
      <c r="AO280" s="20"/>
      <c r="AP280" s="22">
        <f>K280+L280+M280+N280+O280+P280+Q280+R280+S280+T280+U280+V280+W280+X280+Y280+Z280+AA280+AB280+AC280+AD280+AE280+AF280+AG280+AH280+AI280+AJ280+AK280+AL280+AM280+AN280+AO280</f>
        <v>0</v>
      </c>
      <c r="AQ280" s="23">
        <f>D280+I280-AP280</f>
        <v>0</v>
      </c>
      <c r="AR280" s="24">
        <f>C280*AQ280</f>
        <v>0</v>
      </c>
    </row>
    <row r="281" spans="1:44" x14ac:dyDescent="0.25">
      <c r="A281" s="14" t="s">
        <v>309</v>
      </c>
      <c r="B281" s="15">
        <v>9737</v>
      </c>
      <c r="C281" s="16">
        <v>117.6</v>
      </c>
      <c r="D281" s="15">
        <v>1350</v>
      </c>
      <c r="E281" s="17" t="s">
        <v>1</v>
      </c>
      <c r="F281" s="18">
        <v>45182</v>
      </c>
      <c r="G281" s="18">
        <v>45182</v>
      </c>
      <c r="H281" s="18">
        <v>45182</v>
      </c>
      <c r="I281" s="15">
        <v>300</v>
      </c>
      <c r="J281" s="15">
        <v>9737</v>
      </c>
      <c r="K281" s="20"/>
      <c r="L281" s="20"/>
      <c r="M281" s="20"/>
      <c r="N281" s="20"/>
      <c r="O281" s="20">
        <v>50</v>
      </c>
      <c r="P281" s="20"/>
      <c r="Q281" s="20"/>
      <c r="R281" s="20"/>
      <c r="S281" s="20"/>
      <c r="T281" s="20"/>
      <c r="U281" s="20"/>
      <c r="V281" s="20"/>
      <c r="W281" s="20"/>
      <c r="X281" s="20"/>
      <c r="Y281" s="20"/>
      <c r="Z281" s="20"/>
      <c r="AA281" s="21"/>
      <c r="AB281" s="20"/>
      <c r="AC281" s="20"/>
      <c r="AD281" s="20"/>
      <c r="AE281" s="20">
        <v>50</v>
      </c>
      <c r="AF281" s="20"/>
      <c r="AG281" s="20"/>
      <c r="AH281" s="20"/>
      <c r="AI281" s="20">
        <v>50</v>
      </c>
      <c r="AJ281" s="20"/>
      <c r="AK281" s="20"/>
      <c r="AL281" s="20"/>
      <c r="AM281" s="20"/>
      <c r="AN281" s="20"/>
      <c r="AO281" s="20"/>
      <c r="AP281" s="22">
        <f>K281+L281+M281+N281+O281+P281+Q281+R281+S281+T281+U281+V281+W281+X281+Y281+Z281+AA281+AB281+AC281+AD281+AE281+AF281+AG281+AH281+AI281+AJ281+AK281+AL281+AM281+AN281+AO281</f>
        <v>150</v>
      </c>
      <c r="AQ281" s="23">
        <f>D281+I281-AP281</f>
        <v>1500</v>
      </c>
      <c r="AR281" s="24">
        <f>C281*AQ281</f>
        <v>176400</v>
      </c>
    </row>
    <row r="282" spans="1:44" x14ac:dyDescent="0.25">
      <c r="A282" s="14" t="s">
        <v>310</v>
      </c>
      <c r="B282" s="15">
        <v>1230</v>
      </c>
      <c r="C282" s="16"/>
      <c r="D282" s="15">
        <v>300</v>
      </c>
      <c r="E282" s="17" t="s">
        <v>1</v>
      </c>
      <c r="F282" s="18">
        <v>44820</v>
      </c>
      <c r="G282" s="18">
        <v>44820</v>
      </c>
      <c r="H282" s="18">
        <v>44820</v>
      </c>
      <c r="I282" s="15"/>
      <c r="J282" s="15">
        <v>1230</v>
      </c>
      <c r="K282" s="20"/>
      <c r="L282" s="20"/>
      <c r="M282" s="20"/>
      <c r="N282" s="20"/>
      <c r="O282" s="20"/>
      <c r="P282" s="20"/>
      <c r="Q282" s="20"/>
      <c r="R282" s="20"/>
      <c r="S282" s="20"/>
      <c r="T282" s="20"/>
      <c r="U282" s="20"/>
      <c r="V282" s="20"/>
      <c r="W282" s="20"/>
      <c r="X282" s="20"/>
      <c r="Y282" s="20"/>
      <c r="Z282" s="20"/>
      <c r="AA282" s="21"/>
      <c r="AB282" s="20"/>
      <c r="AC282" s="20"/>
      <c r="AD282" s="20"/>
      <c r="AE282" s="20"/>
      <c r="AF282" s="20"/>
      <c r="AG282" s="20"/>
      <c r="AH282" s="20"/>
      <c r="AI282" s="20"/>
      <c r="AJ282" s="20"/>
      <c r="AK282" s="20"/>
      <c r="AL282" s="20"/>
      <c r="AM282" s="20"/>
      <c r="AN282" s="20"/>
      <c r="AO282" s="20"/>
      <c r="AP282" s="22">
        <f>K282+L282+M282+N282+O282+P282+Q282+R282+S282+T282+U282+V282+W282+X282+Y282+Z282+AA282+AB282+AC282+AD282+AE282+AF282+AG282+AH282+AI282+AJ282+AK282+AL282+AM282+AN282+AO282</f>
        <v>0</v>
      </c>
      <c r="AQ282" s="23">
        <f>D282+I282-AP282</f>
        <v>300</v>
      </c>
      <c r="AR282" s="24">
        <f>C282*AQ282</f>
        <v>0</v>
      </c>
    </row>
    <row r="283" spans="1:44" x14ac:dyDescent="0.25">
      <c r="A283" s="14" t="s">
        <v>311</v>
      </c>
      <c r="B283" s="15"/>
      <c r="C283" s="16">
        <v>4.8</v>
      </c>
      <c r="D283" s="15">
        <v>460</v>
      </c>
      <c r="E283" s="17" t="s">
        <v>1</v>
      </c>
      <c r="F283" s="18">
        <v>45185</v>
      </c>
      <c r="G283" s="18">
        <v>45185</v>
      </c>
      <c r="H283" s="18">
        <v>45185</v>
      </c>
      <c r="I283" s="15"/>
      <c r="J283" s="15"/>
      <c r="K283" s="20"/>
      <c r="L283" s="20"/>
      <c r="M283" s="20"/>
      <c r="N283" s="20"/>
      <c r="O283" s="20"/>
      <c r="P283" s="20"/>
      <c r="Q283" s="20"/>
      <c r="R283" s="20"/>
      <c r="S283" s="20"/>
      <c r="T283" s="20"/>
      <c r="U283" s="20"/>
      <c r="V283" s="20"/>
      <c r="W283" s="20"/>
      <c r="X283" s="20"/>
      <c r="Y283" s="20"/>
      <c r="Z283" s="20"/>
      <c r="AA283" s="21"/>
      <c r="AB283" s="20"/>
      <c r="AC283" s="20"/>
      <c r="AD283" s="20"/>
      <c r="AE283" s="20"/>
      <c r="AF283" s="20"/>
      <c r="AG283" s="20"/>
      <c r="AH283" s="20"/>
      <c r="AI283" s="20"/>
      <c r="AJ283" s="20"/>
      <c r="AK283" s="20"/>
      <c r="AL283" s="20"/>
      <c r="AM283" s="20"/>
      <c r="AN283" s="20"/>
      <c r="AO283" s="20"/>
      <c r="AP283" s="22">
        <f>K283+L283+M283+N283+O283+P283+Q283+R283+S283+T283+U283+V283+W283+X283+Y283+Z283+AA283+AB283+AC283+AD283+AE283+AF283+AG283+AH283+AI283+AJ283+AK283+AL283+AM283+AN283+AO283</f>
        <v>0</v>
      </c>
      <c r="AQ283" s="23">
        <f>D283+I283-AP283</f>
        <v>460</v>
      </c>
      <c r="AR283" s="24">
        <f>C283*AQ283</f>
        <v>2208</v>
      </c>
    </row>
    <row r="284" spans="1:44" x14ac:dyDescent="0.25">
      <c r="A284" s="39" t="s">
        <v>312</v>
      </c>
      <c r="B284" s="15"/>
      <c r="C284" s="16"/>
      <c r="D284" s="15"/>
      <c r="E284" s="17"/>
      <c r="F284" s="18"/>
      <c r="G284" s="18"/>
      <c r="H284" s="18"/>
      <c r="I284" s="15"/>
      <c r="J284" s="15"/>
      <c r="K284" s="20"/>
      <c r="L284" s="20"/>
      <c r="M284" s="20"/>
      <c r="N284" s="20"/>
      <c r="O284" s="20"/>
      <c r="P284" s="20"/>
      <c r="Q284" s="20"/>
      <c r="R284" s="20"/>
      <c r="S284" s="20"/>
      <c r="T284" s="20"/>
      <c r="U284" s="20"/>
      <c r="V284" s="20"/>
      <c r="W284" s="20"/>
      <c r="X284" s="20"/>
      <c r="Y284" s="20"/>
      <c r="Z284" s="20"/>
      <c r="AA284" s="21"/>
      <c r="AB284" s="20"/>
      <c r="AC284" s="20"/>
      <c r="AD284" s="20"/>
      <c r="AE284" s="20"/>
      <c r="AF284" s="20"/>
      <c r="AG284" s="20"/>
      <c r="AH284" s="20"/>
      <c r="AI284" s="20"/>
      <c r="AJ284" s="20"/>
      <c r="AK284" s="20"/>
      <c r="AL284" s="20"/>
      <c r="AM284" s="20"/>
      <c r="AN284" s="20"/>
      <c r="AO284" s="20"/>
      <c r="AP284" s="22"/>
      <c r="AQ284" s="23"/>
      <c r="AR284" s="24"/>
    </row>
    <row r="285" spans="1:44" x14ac:dyDescent="0.25">
      <c r="A285" s="14" t="s">
        <v>313</v>
      </c>
      <c r="B285" s="15"/>
      <c r="C285" s="16">
        <v>1150</v>
      </c>
      <c r="D285" s="15">
        <v>1</v>
      </c>
      <c r="E285" s="17" t="s">
        <v>256</v>
      </c>
      <c r="F285" s="18">
        <v>44718</v>
      </c>
      <c r="G285" s="18">
        <v>44718</v>
      </c>
      <c r="H285" s="18">
        <v>44718</v>
      </c>
      <c r="I285" s="15"/>
      <c r="J285" s="15"/>
      <c r="K285" s="20"/>
      <c r="L285" s="20"/>
      <c r="M285" s="20"/>
      <c r="N285" s="20"/>
      <c r="O285" s="20"/>
      <c r="P285" s="20"/>
      <c r="Q285" s="20"/>
      <c r="R285" s="20"/>
      <c r="S285" s="20"/>
      <c r="T285" s="20"/>
      <c r="U285" s="20"/>
      <c r="V285" s="20"/>
      <c r="W285" s="20"/>
      <c r="X285" s="20"/>
      <c r="Y285" s="20"/>
      <c r="Z285" s="20"/>
      <c r="AA285" s="21"/>
      <c r="AB285" s="20"/>
      <c r="AC285" s="20"/>
      <c r="AD285" s="20"/>
      <c r="AE285" s="20"/>
      <c r="AF285" s="20"/>
      <c r="AG285" s="20"/>
      <c r="AH285" s="20"/>
      <c r="AI285" s="20"/>
      <c r="AJ285" s="20"/>
      <c r="AK285" s="20"/>
      <c r="AL285" s="20"/>
      <c r="AM285" s="20"/>
      <c r="AN285" s="20"/>
      <c r="AO285" s="20"/>
      <c r="AP285" s="22">
        <f>K285+L285+M285+N285+O285+P285+Q285+R285+S285+T285+U285+V285+W285+X285+Y285+Z285+AA285+AB285+AC285+AD285+AE285+AF285+AG285+AH285+AI285+AJ285+AK285+AL285+AM285+AN285+AO285</f>
        <v>0</v>
      </c>
      <c r="AQ285" s="23">
        <f>D285+I285-AP285</f>
        <v>1</v>
      </c>
      <c r="AR285" s="24">
        <f>C285*AQ285</f>
        <v>1150</v>
      </c>
    </row>
    <row r="286" spans="1:44" x14ac:dyDescent="0.25">
      <c r="A286" s="14" t="s">
        <v>314</v>
      </c>
      <c r="B286" s="15">
        <v>1025</v>
      </c>
      <c r="C286" s="16">
        <v>1750</v>
      </c>
      <c r="D286" s="15">
        <v>88</v>
      </c>
      <c r="E286" s="17" t="s">
        <v>747</v>
      </c>
      <c r="F286" s="18">
        <v>45127</v>
      </c>
      <c r="G286" s="18">
        <v>45127</v>
      </c>
      <c r="H286" s="18">
        <v>45127</v>
      </c>
      <c r="I286" s="15"/>
      <c r="J286" s="15">
        <v>1025</v>
      </c>
      <c r="K286" s="20">
        <v>5</v>
      </c>
      <c r="L286" s="20"/>
      <c r="M286" s="20"/>
      <c r="N286" s="20"/>
      <c r="O286" s="20"/>
      <c r="P286" s="20"/>
      <c r="Q286" s="20"/>
      <c r="R286" s="20"/>
      <c r="S286" s="20"/>
      <c r="T286" s="20"/>
      <c r="U286" s="20"/>
      <c r="V286" s="20"/>
      <c r="W286" s="20"/>
      <c r="X286" s="20"/>
      <c r="Y286" s="20"/>
      <c r="Z286" s="20"/>
      <c r="AA286" s="21"/>
      <c r="AB286" s="20"/>
      <c r="AC286" s="20"/>
      <c r="AD286" s="20"/>
      <c r="AE286" s="20"/>
      <c r="AF286" s="20"/>
      <c r="AG286" s="20"/>
      <c r="AH286" s="20"/>
      <c r="AI286" s="20"/>
      <c r="AJ286" s="20"/>
      <c r="AK286" s="20"/>
      <c r="AL286" s="20"/>
      <c r="AM286" s="20"/>
      <c r="AN286" s="20"/>
      <c r="AO286" s="20"/>
      <c r="AP286" s="22">
        <f>K286+L286+M286+N286+O286+P286+Q286+R286+S286+T286+U286+V286+W286+X286+Y286+Z286+AA286+AB286+AC286+AD286+AE286+AF286+AG286+AH286+AI286+AJ286+AK286+AL286+AM286+AN286+AO286</f>
        <v>5</v>
      </c>
      <c r="AQ286" s="23">
        <f>D286+I286-AP286</f>
        <v>83</v>
      </c>
      <c r="AR286" s="24">
        <f>C286*AQ286</f>
        <v>145250</v>
      </c>
    </row>
    <row r="287" spans="1:44" x14ac:dyDescent="0.25">
      <c r="A287" s="14" t="s">
        <v>315</v>
      </c>
      <c r="B287" s="15">
        <v>1891</v>
      </c>
      <c r="C287" s="16">
        <v>4.25</v>
      </c>
      <c r="D287" s="15">
        <v>230</v>
      </c>
      <c r="E287" s="17" t="s">
        <v>1</v>
      </c>
      <c r="F287" s="18">
        <v>45182</v>
      </c>
      <c r="G287" s="18">
        <v>45182</v>
      </c>
      <c r="H287" s="18">
        <v>45182</v>
      </c>
      <c r="I287" s="15">
        <v>1000</v>
      </c>
      <c r="J287" s="15">
        <v>1891</v>
      </c>
      <c r="K287" s="20"/>
      <c r="L287" s="20"/>
      <c r="M287" s="20"/>
      <c r="N287" s="20"/>
      <c r="O287" s="20"/>
      <c r="P287" s="20"/>
      <c r="Q287" s="20"/>
      <c r="R287" s="20"/>
      <c r="S287" s="20"/>
      <c r="T287" s="20"/>
      <c r="U287" s="20"/>
      <c r="V287" s="20"/>
      <c r="W287" s="20"/>
      <c r="X287" s="20"/>
      <c r="Y287" s="20"/>
      <c r="Z287" s="20"/>
      <c r="AA287" s="21"/>
      <c r="AB287" s="20"/>
      <c r="AC287" s="20"/>
      <c r="AD287" s="20"/>
      <c r="AE287" s="20"/>
      <c r="AF287" s="20"/>
      <c r="AG287" s="20"/>
      <c r="AH287" s="20"/>
      <c r="AI287" s="20"/>
      <c r="AJ287" s="20"/>
      <c r="AK287" s="20"/>
      <c r="AL287" s="20"/>
      <c r="AM287" s="20"/>
      <c r="AN287" s="20"/>
      <c r="AO287" s="20"/>
      <c r="AP287" s="22">
        <f>K287+L287+M287+N287+O287+P287+Q287+R287+S287+T287+U287+V287+W287+X287+Y287+Z287+AA287+AB287+AC287+AD287+AE287+AF287+AG287+AH287+AI287+AJ287+AK287+AL287+AM287+AN287+AO287</f>
        <v>0</v>
      </c>
      <c r="AQ287" s="23">
        <f>D287+I287-AP287</f>
        <v>1230</v>
      </c>
      <c r="AR287" s="24">
        <f>C287*AQ287</f>
        <v>5227.5</v>
      </c>
    </row>
    <row r="288" spans="1:44" x14ac:dyDescent="0.25">
      <c r="A288" s="14" t="s">
        <v>316</v>
      </c>
      <c r="B288" s="15">
        <v>1893</v>
      </c>
      <c r="C288" s="16">
        <v>3.54</v>
      </c>
      <c r="D288" s="15">
        <v>3300</v>
      </c>
      <c r="E288" s="17" t="s">
        <v>1</v>
      </c>
      <c r="F288" s="18">
        <v>45182</v>
      </c>
      <c r="G288" s="18">
        <v>45182</v>
      </c>
      <c r="H288" s="18">
        <v>45182</v>
      </c>
      <c r="I288" s="19">
        <v>500</v>
      </c>
      <c r="J288" s="15">
        <v>1893</v>
      </c>
      <c r="K288" s="20"/>
      <c r="L288" s="20"/>
      <c r="M288" s="20"/>
      <c r="N288" s="20"/>
      <c r="O288" s="20">
        <v>100</v>
      </c>
      <c r="P288" s="20"/>
      <c r="Q288" s="20"/>
      <c r="R288" s="20"/>
      <c r="S288" s="20"/>
      <c r="T288" s="20"/>
      <c r="U288" s="20">
        <v>100</v>
      </c>
      <c r="V288" s="20"/>
      <c r="W288" s="20"/>
      <c r="X288" s="20"/>
      <c r="Y288" s="20"/>
      <c r="Z288" s="20"/>
      <c r="AA288" s="21"/>
      <c r="AB288" s="20">
        <v>100</v>
      </c>
      <c r="AC288" s="20"/>
      <c r="AD288" s="20"/>
      <c r="AE288" s="20">
        <v>100</v>
      </c>
      <c r="AF288" s="20"/>
      <c r="AG288" s="20"/>
      <c r="AH288" s="20"/>
      <c r="AI288" s="20">
        <v>100</v>
      </c>
      <c r="AJ288" s="20"/>
      <c r="AK288" s="20"/>
      <c r="AL288" s="20"/>
      <c r="AM288" s="20"/>
      <c r="AN288" s="20"/>
      <c r="AO288" s="20"/>
      <c r="AP288" s="22">
        <f>K288+L288+M288+N288+O288+P288+Q288+R288+S288+T288+U288+V288+W288+X288+Y288+Z288+AA288+AB288+AC288+AD288+AE288+AF288+AG288+AH288+AI288+AJ288+AK288+AL288+AM288+AN288+AO288</f>
        <v>500</v>
      </c>
      <c r="AQ288" s="23">
        <f>D288+I288-AP288</f>
        <v>3300</v>
      </c>
      <c r="AR288" s="24">
        <f>C288*AQ288</f>
        <v>11682</v>
      </c>
    </row>
    <row r="289" spans="1:44" x14ac:dyDescent="0.25">
      <c r="A289" s="14" t="s">
        <v>317</v>
      </c>
      <c r="B289" s="15">
        <v>9374</v>
      </c>
      <c r="C289" s="16">
        <v>330</v>
      </c>
      <c r="D289" s="15">
        <v>74</v>
      </c>
      <c r="E289" s="17" t="s">
        <v>748</v>
      </c>
      <c r="F289" s="18">
        <v>45163</v>
      </c>
      <c r="G289" s="18">
        <v>45163</v>
      </c>
      <c r="H289" s="18">
        <v>45163</v>
      </c>
      <c r="I289" s="15"/>
      <c r="J289" s="15">
        <v>9374</v>
      </c>
      <c r="K289" s="20"/>
      <c r="L289" s="20"/>
      <c r="M289" s="20"/>
      <c r="N289" s="20">
        <v>2</v>
      </c>
      <c r="O289" s="20">
        <v>2</v>
      </c>
      <c r="P289" s="20"/>
      <c r="Q289" s="20"/>
      <c r="R289" s="20">
        <v>5</v>
      </c>
      <c r="S289" s="20"/>
      <c r="T289" s="20"/>
      <c r="U289" s="20">
        <v>4</v>
      </c>
      <c r="V289" s="20">
        <v>2</v>
      </c>
      <c r="W289" s="20"/>
      <c r="X289" s="20"/>
      <c r="Y289" s="20">
        <v>5</v>
      </c>
      <c r="Z289" s="20"/>
      <c r="AA289" s="21"/>
      <c r="AB289" s="20"/>
      <c r="AC289" s="20">
        <v>1</v>
      </c>
      <c r="AD289" s="20"/>
      <c r="AE289" s="20"/>
      <c r="AF289" s="20"/>
      <c r="AG289" s="20"/>
      <c r="AH289" s="20"/>
      <c r="AI289" s="20"/>
      <c r="AJ289" s="20">
        <v>1</v>
      </c>
      <c r="AK289" s="20"/>
      <c r="AL289" s="20"/>
      <c r="AM289" s="20">
        <v>1</v>
      </c>
      <c r="AN289" s="20"/>
      <c r="AO289" s="20"/>
      <c r="AP289" s="22">
        <f>K289+L289+M289+N289+O289+P289+Q289+R289+S289+T289+U289+V289+W289+X289+Y289+Z289+AA289+AB289+AC289+AD289+AE289+AF289+AG289+AH289+AI289+AJ289+AK289+AL289+AM289+AN289+AO289</f>
        <v>23</v>
      </c>
      <c r="AQ289" s="23">
        <f>D289+I289-AP289</f>
        <v>51</v>
      </c>
      <c r="AR289" s="24">
        <f>C289*AQ289</f>
        <v>16830</v>
      </c>
    </row>
    <row r="290" spans="1:44" x14ac:dyDescent="0.25">
      <c r="A290" s="14" t="s">
        <v>318</v>
      </c>
      <c r="B290" s="15"/>
      <c r="C290" s="16"/>
      <c r="D290" s="15">
        <v>150</v>
      </c>
      <c r="E290" s="17"/>
      <c r="F290" s="18"/>
      <c r="G290" s="18"/>
      <c r="H290" s="18"/>
      <c r="I290" s="15"/>
      <c r="J290" s="15"/>
      <c r="K290" s="20"/>
      <c r="L290" s="20"/>
      <c r="M290" s="20"/>
      <c r="N290" s="20"/>
      <c r="O290" s="20"/>
      <c r="P290" s="20"/>
      <c r="Q290" s="20"/>
      <c r="R290" s="20"/>
      <c r="S290" s="20"/>
      <c r="T290" s="20"/>
      <c r="U290" s="20"/>
      <c r="V290" s="20"/>
      <c r="W290" s="20"/>
      <c r="X290" s="20"/>
      <c r="Y290" s="20"/>
      <c r="Z290" s="20"/>
      <c r="AA290" s="21"/>
      <c r="AB290" s="20"/>
      <c r="AC290" s="20"/>
      <c r="AD290" s="20"/>
      <c r="AE290" s="20"/>
      <c r="AF290" s="20"/>
      <c r="AG290" s="20"/>
      <c r="AH290" s="20"/>
      <c r="AI290" s="20"/>
      <c r="AJ290" s="20"/>
      <c r="AK290" s="20"/>
      <c r="AL290" s="20"/>
      <c r="AM290" s="20"/>
      <c r="AN290" s="20"/>
      <c r="AO290" s="20"/>
      <c r="AP290" s="22">
        <f>K290+L290+M290+N290+O290+P290+Q290+R290+S290+T290+U290+V290+W290+X290+Y290+Z290+AA290+AB290+AC290+AD290+AE290+AF290+AG290+AH290+AI290+AJ290+AK290+AL290+AM290+AN290+AO290</f>
        <v>0</v>
      </c>
      <c r="AQ290" s="23">
        <f>D290+I290-AP290</f>
        <v>150</v>
      </c>
      <c r="AR290" s="24">
        <f>C290*AQ290</f>
        <v>0</v>
      </c>
    </row>
    <row r="291" spans="1:44" x14ac:dyDescent="0.25">
      <c r="A291" s="14" t="s">
        <v>319</v>
      </c>
      <c r="B291" s="15"/>
      <c r="C291" s="16"/>
      <c r="D291" s="15">
        <v>250</v>
      </c>
      <c r="E291" s="17"/>
      <c r="F291" s="18"/>
      <c r="G291" s="18"/>
      <c r="H291" s="18"/>
      <c r="I291" s="15"/>
      <c r="J291" s="15"/>
      <c r="K291" s="20"/>
      <c r="L291" s="20"/>
      <c r="M291" s="20"/>
      <c r="N291" s="20"/>
      <c r="O291" s="20"/>
      <c r="P291" s="20"/>
      <c r="Q291" s="20"/>
      <c r="R291" s="20"/>
      <c r="S291" s="20"/>
      <c r="T291" s="20"/>
      <c r="U291" s="20"/>
      <c r="V291" s="20"/>
      <c r="W291" s="20"/>
      <c r="X291" s="20"/>
      <c r="Y291" s="20"/>
      <c r="Z291" s="20"/>
      <c r="AA291" s="21"/>
      <c r="AB291" s="20"/>
      <c r="AC291" s="20"/>
      <c r="AD291" s="20"/>
      <c r="AE291" s="20"/>
      <c r="AF291" s="20"/>
      <c r="AG291" s="20"/>
      <c r="AH291" s="20"/>
      <c r="AI291" s="20"/>
      <c r="AJ291" s="20"/>
      <c r="AK291" s="20"/>
      <c r="AL291" s="20"/>
      <c r="AM291" s="20"/>
      <c r="AN291" s="20"/>
      <c r="AO291" s="20"/>
      <c r="AP291" s="22">
        <f>K291+L291+M291+N291+O291+P291+Q291+R291+S291+T291+U291+V291+W291+X291+Y291+Z291+AA291+AB291+AC291+AD291+AE291+AF291+AG291+AH291+AI291+AJ291+AK291+AL291+AM291+AN291+AO291</f>
        <v>0</v>
      </c>
      <c r="AQ291" s="23">
        <f>D291+I291-AP291</f>
        <v>250</v>
      </c>
      <c r="AR291" s="24">
        <f>C291*AQ291</f>
        <v>0</v>
      </c>
    </row>
    <row r="292" spans="1:44" x14ac:dyDescent="0.25">
      <c r="A292" s="14" t="s">
        <v>320</v>
      </c>
      <c r="B292" s="15"/>
      <c r="C292" s="16"/>
      <c r="D292" s="15">
        <v>1400</v>
      </c>
      <c r="E292" s="17"/>
      <c r="F292" s="18"/>
      <c r="G292" s="18"/>
      <c r="H292" s="18"/>
      <c r="I292" s="15"/>
      <c r="J292" s="15"/>
      <c r="K292" s="20"/>
      <c r="L292" s="20"/>
      <c r="M292" s="20"/>
      <c r="N292" s="20"/>
      <c r="O292" s="20"/>
      <c r="P292" s="20"/>
      <c r="Q292" s="20"/>
      <c r="R292" s="20"/>
      <c r="S292" s="20"/>
      <c r="T292" s="20"/>
      <c r="U292" s="20"/>
      <c r="V292" s="20">
        <v>50</v>
      </c>
      <c r="W292" s="20"/>
      <c r="X292" s="20"/>
      <c r="Y292" s="20"/>
      <c r="Z292" s="20"/>
      <c r="AA292" s="21"/>
      <c r="AB292" s="20"/>
      <c r="AC292" s="20"/>
      <c r="AD292" s="20"/>
      <c r="AE292" s="20"/>
      <c r="AF292" s="20"/>
      <c r="AG292" s="20"/>
      <c r="AH292" s="20"/>
      <c r="AI292" s="20"/>
      <c r="AJ292" s="20"/>
      <c r="AK292" s="20"/>
      <c r="AL292" s="20"/>
      <c r="AM292" s="20"/>
      <c r="AN292" s="20"/>
      <c r="AO292" s="20"/>
      <c r="AP292" s="22">
        <f>K292+L292+M292+N292+O292+P292+Q292+R292+S292+T292+U292+V292+W292+X292+Y292+Z292+AA292+AB292+AC292+AD292+AE292+AF292+AG292+AH292+AI292+AJ292+AK292+AL292+AM292+AN292+AO292</f>
        <v>50</v>
      </c>
      <c r="AQ292" s="23">
        <f>D292+I292-AP292</f>
        <v>1350</v>
      </c>
      <c r="AR292" s="24">
        <f>C292*AQ292</f>
        <v>0</v>
      </c>
    </row>
    <row r="293" spans="1:44" x14ac:dyDescent="0.25">
      <c r="A293" s="14" t="s">
        <v>321</v>
      </c>
      <c r="B293" s="15"/>
      <c r="C293" s="16"/>
      <c r="D293" s="15">
        <v>268</v>
      </c>
      <c r="E293" s="17"/>
      <c r="F293" s="18"/>
      <c r="G293" s="18"/>
      <c r="H293" s="18"/>
      <c r="I293" s="15"/>
      <c r="J293" s="15"/>
      <c r="K293" s="20"/>
      <c r="L293" s="20"/>
      <c r="M293" s="20"/>
      <c r="N293" s="20"/>
      <c r="O293" s="20">
        <v>50</v>
      </c>
      <c r="P293" s="20"/>
      <c r="Q293" s="20"/>
      <c r="R293" s="20"/>
      <c r="S293" s="20"/>
      <c r="T293" s="20"/>
      <c r="U293" s="20"/>
      <c r="V293" s="20"/>
      <c r="W293" s="20"/>
      <c r="X293" s="20"/>
      <c r="Y293" s="20"/>
      <c r="Z293" s="20"/>
      <c r="AA293" s="21"/>
      <c r="AB293" s="20"/>
      <c r="AC293" s="20"/>
      <c r="AD293" s="20"/>
      <c r="AE293" s="20"/>
      <c r="AF293" s="20"/>
      <c r="AG293" s="20"/>
      <c r="AH293" s="20"/>
      <c r="AI293" s="20"/>
      <c r="AJ293" s="20"/>
      <c r="AK293" s="20"/>
      <c r="AL293" s="20"/>
      <c r="AM293" s="20"/>
      <c r="AN293" s="20"/>
      <c r="AO293" s="20"/>
      <c r="AP293" s="22">
        <f>K293+L293+M293+N293+O293+P293+Q293+R293+S293+T293+U293+V293+W293+X293+Y293+Z293+AA293+AB293+AC293+AD293+AE293+AF293+AG293+AH293+AI293+AJ293+AK293+AL293+AM293+AN293+AO293</f>
        <v>50</v>
      </c>
      <c r="AQ293" s="23">
        <f>D293+I293-AP293</f>
        <v>218</v>
      </c>
      <c r="AR293" s="24">
        <f>C293*AQ293</f>
        <v>0</v>
      </c>
    </row>
    <row r="294" spans="1:44" x14ac:dyDescent="0.25">
      <c r="A294" s="14" t="s">
        <v>322</v>
      </c>
      <c r="B294" s="15"/>
      <c r="C294" s="16">
        <v>1.9</v>
      </c>
      <c r="D294" s="15">
        <v>800</v>
      </c>
      <c r="E294" s="17" t="s">
        <v>749</v>
      </c>
      <c r="F294" s="18">
        <v>45078</v>
      </c>
      <c r="G294" s="18">
        <v>45078</v>
      </c>
      <c r="H294" s="18">
        <v>45078</v>
      </c>
      <c r="I294" s="15"/>
      <c r="J294" s="15"/>
      <c r="K294" s="20"/>
      <c r="L294" s="20"/>
      <c r="M294" s="20"/>
      <c r="N294" s="20"/>
      <c r="O294" s="20"/>
      <c r="P294" s="20"/>
      <c r="Q294" s="20">
        <v>100</v>
      </c>
      <c r="R294" s="20">
        <v>10</v>
      </c>
      <c r="S294" s="20"/>
      <c r="T294" s="20"/>
      <c r="U294" s="20"/>
      <c r="V294" s="20"/>
      <c r="W294" s="20"/>
      <c r="X294" s="20">
        <v>100</v>
      </c>
      <c r="Y294" s="20">
        <v>10</v>
      </c>
      <c r="Z294" s="20"/>
      <c r="AA294" s="21"/>
      <c r="AB294" s="20">
        <v>100</v>
      </c>
      <c r="AC294" s="20"/>
      <c r="AD294" s="20"/>
      <c r="AE294" s="20"/>
      <c r="AF294" s="20"/>
      <c r="AG294" s="20"/>
      <c r="AH294" s="20"/>
      <c r="AI294" s="20"/>
      <c r="AJ294" s="20"/>
      <c r="AK294" s="20"/>
      <c r="AL294" s="20"/>
      <c r="AM294" s="20"/>
      <c r="AN294" s="20"/>
      <c r="AO294" s="20"/>
      <c r="AP294" s="22">
        <f>K294+L294+M294+N294+O294+P294+Q294+R294+S294+T294+U294+V294+W294+X294+Y294+Z294+AA294+AB294+AC294+AD294+AE294+AF294+AG294+AH294+AI294+AJ294+AK294+AL294+AM294+AN294+AO294</f>
        <v>320</v>
      </c>
      <c r="AQ294" s="23">
        <f>D294+I294-AP294</f>
        <v>480</v>
      </c>
      <c r="AR294" s="24">
        <f>C294*AQ294</f>
        <v>912</v>
      </c>
    </row>
    <row r="295" spans="1:44" x14ac:dyDescent="0.25">
      <c r="A295" s="14" t="s">
        <v>323</v>
      </c>
      <c r="B295" s="15"/>
      <c r="C295" s="16"/>
      <c r="D295" s="15">
        <v>15</v>
      </c>
      <c r="E295" s="17"/>
      <c r="F295" s="18"/>
      <c r="G295" s="18"/>
      <c r="H295" s="18"/>
      <c r="I295" s="15"/>
      <c r="J295" s="15"/>
      <c r="K295" s="20"/>
      <c r="L295" s="20"/>
      <c r="M295" s="20"/>
      <c r="N295" s="20"/>
      <c r="O295" s="20"/>
      <c r="P295" s="20"/>
      <c r="Q295" s="20"/>
      <c r="R295" s="20"/>
      <c r="S295" s="20"/>
      <c r="T295" s="20"/>
      <c r="U295" s="20"/>
      <c r="V295" s="20"/>
      <c r="W295" s="20"/>
      <c r="X295" s="20"/>
      <c r="Y295" s="20"/>
      <c r="Z295" s="20"/>
      <c r="AA295" s="21"/>
      <c r="AB295" s="20"/>
      <c r="AC295" s="20"/>
      <c r="AD295" s="20"/>
      <c r="AE295" s="20"/>
      <c r="AF295" s="20"/>
      <c r="AG295" s="20"/>
      <c r="AH295" s="20"/>
      <c r="AI295" s="20"/>
      <c r="AJ295" s="20"/>
      <c r="AK295" s="20"/>
      <c r="AL295" s="20"/>
      <c r="AM295" s="20"/>
      <c r="AN295" s="20"/>
      <c r="AO295" s="20"/>
      <c r="AP295" s="22">
        <f>K295+L295+M295+N295+O295+P295+Q295+R295+S295+T295+U295+V295+W295+X295+Y295+Z295+AA295+AB295+AC295+AD295+AE295+AF295+AG295+AH295+AI295+AJ295+AK295+AL295+AM295+AN295+AO295</f>
        <v>0</v>
      </c>
      <c r="AQ295" s="23">
        <f>D295+I295-AP295</f>
        <v>15</v>
      </c>
      <c r="AR295" s="24">
        <f>C295*AQ295</f>
        <v>0</v>
      </c>
    </row>
    <row r="296" spans="1:44" x14ac:dyDescent="0.25">
      <c r="A296" s="14" t="s">
        <v>324</v>
      </c>
      <c r="B296" s="15"/>
      <c r="C296" s="16"/>
      <c r="D296" s="15">
        <v>300</v>
      </c>
      <c r="E296" s="17"/>
      <c r="F296" s="18"/>
      <c r="G296" s="18"/>
      <c r="H296" s="18"/>
      <c r="I296" s="15"/>
      <c r="J296" s="15"/>
      <c r="K296" s="20"/>
      <c r="L296" s="20"/>
      <c r="M296" s="20"/>
      <c r="N296" s="20"/>
      <c r="O296" s="20"/>
      <c r="P296" s="20"/>
      <c r="Q296" s="20"/>
      <c r="R296" s="20"/>
      <c r="S296" s="20"/>
      <c r="T296" s="20"/>
      <c r="U296" s="20"/>
      <c r="V296" s="20"/>
      <c r="W296" s="20"/>
      <c r="X296" s="20"/>
      <c r="Y296" s="20"/>
      <c r="Z296" s="20"/>
      <c r="AA296" s="21"/>
      <c r="AB296" s="20"/>
      <c r="AC296" s="20"/>
      <c r="AD296" s="20"/>
      <c r="AE296" s="20"/>
      <c r="AF296" s="20"/>
      <c r="AG296" s="20"/>
      <c r="AH296" s="20"/>
      <c r="AI296" s="20"/>
      <c r="AJ296" s="20"/>
      <c r="AK296" s="20"/>
      <c r="AL296" s="20"/>
      <c r="AM296" s="20"/>
      <c r="AN296" s="20"/>
      <c r="AO296" s="20"/>
      <c r="AP296" s="22">
        <f>K296+L296+M296+N296+O296+P296+Q296+R296+S296+T296+U296+V296+W296+X296+Y296+Z296+AA296+AB296+AC296+AD296+AE296+AF296+AG296+AH296+AI296+AJ296+AK296+AL296+AM296+AN296+AO296</f>
        <v>0</v>
      </c>
      <c r="AQ296" s="23">
        <f>D296+I296-AP296</f>
        <v>300</v>
      </c>
      <c r="AR296" s="24">
        <f>C296*AQ296</f>
        <v>0</v>
      </c>
    </row>
    <row r="297" spans="1:44" x14ac:dyDescent="0.25">
      <c r="A297" s="14" t="s">
        <v>325</v>
      </c>
      <c r="B297" s="15"/>
      <c r="C297" s="16"/>
      <c r="D297" s="15">
        <v>1500</v>
      </c>
      <c r="E297" s="17"/>
      <c r="F297" s="18"/>
      <c r="G297" s="18"/>
      <c r="H297" s="18"/>
      <c r="I297" s="15"/>
      <c r="J297" s="15"/>
      <c r="K297" s="20"/>
      <c r="L297" s="20"/>
      <c r="M297" s="20"/>
      <c r="N297" s="20"/>
      <c r="O297" s="20"/>
      <c r="P297" s="20"/>
      <c r="Q297" s="20"/>
      <c r="R297" s="20"/>
      <c r="S297" s="20"/>
      <c r="T297" s="20"/>
      <c r="U297" s="20"/>
      <c r="V297" s="20"/>
      <c r="W297" s="20"/>
      <c r="X297" s="20"/>
      <c r="Y297" s="20"/>
      <c r="Z297" s="20"/>
      <c r="AA297" s="21"/>
      <c r="AB297" s="20"/>
      <c r="AC297" s="20"/>
      <c r="AD297" s="20"/>
      <c r="AE297" s="20"/>
      <c r="AF297" s="20"/>
      <c r="AG297" s="20"/>
      <c r="AH297" s="20"/>
      <c r="AI297" s="20"/>
      <c r="AJ297" s="20"/>
      <c r="AK297" s="20"/>
      <c r="AL297" s="20"/>
      <c r="AM297" s="20"/>
      <c r="AN297" s="20"/>
      <c r="AO297" s="20"/>
      <c r="AP297" s="22">
        <f>K297+L297+M297+N297+O297+P297+Q297+R297+S297+T297+U297+V297+W297+X297+Y297+Z297+AA297+AB297+AC297+AD297+AE297+AF297+AG297+AH297+AI297+AJ297+AK297+AL297+AM297+AN297+AO297</f>
        <v>0</v>
      </c>
      <c r="AQ297" s="23">
        <f>D297+I297-AP297</f>
        <v>1500</v>
      </c>
      <c r="AR297" s="24">
        <f>C297*AQ297</f>
        <v>0</v>
      </c>
    </row>
    <row r="298" spans="1:44" x14ac:dyDescent="0.25">
      <c r="A298" s="14" t="s">
        <v>326</v>
      </c>
      <c r="B298" s="15"/>
      <c r="C298" s="16"/>
      <c r="D298" s="15">
        <v>0</v>
      </c>
      <c r="E298" s="17"/>
      <c r="F298" s="18"/>
      <c r="G298" s="18"/>
      <c r="H298" s="18"/>
      <c r="I298" s="15"/>
      <c r="J298" s="15"/>
      <c r="K298" s="20"/>
      <c r="L298" s="20"/>
      <c r="M298" s="20"/>
      <c r="N298" s="20"/>
      <c r="O298" s="20"/>
      <c r="P298" s="20"/>
      <c r="Q298" s="20"/>
      <c r="R298" s="20"/>
      <c r="S298" s="20"/>
      <c r="T298" s="20"/>
      <c r="U298" s="20"/>
      <c r="V298" s="20"/>
      <c r="W298" s="20"/>
      <c r="X298" s="20"/>
      <c r="Y298" s="20"/>
      <c r="Z298" s="20"/>
      <c r="AA298" s="21"/>
      <c r="AB298" s="20"/>
      <c r="AC298" s="20"/>
      <c r="AD298" s="20"/>
      <c r="AE298" s="20"/>
      <c r="AF298" s="20"/>
      <c r="AG298" s="20"/>
      <c r="AH298" s="20"/>
      <c r="AI298" s="20"/>
      <c r="AJ298" s="20"/>
      <c r="AK298" s="20"/>
      <c r="AL298" s="20"/>
      <c r="AM298" s="20"/>
      <c r="AN298" s="20"/>
      <c r="AO298" s="20"/>
      <c r="AP298" s="22">
        <f>K298+L298+M298+N298+O298+P298+Q298+R298+S298+T298+U298+V298+W298+X298+Y298+Z298+AA298+AB298+AC298+AD298+AE298+AF298+AG298+AH298+AI298+AJ298+AK298+AL298+AM298+AN298+AO298</f>
        <v>0</v>
      </c>
      <c r="AQ298" s="23">
        <f>D298+I298-AP298</f>
        <v>0</v>
      </c>
      <c r="AR298" s="24">
        <f>C298*AQ298</f>
        <v>0</v>
      </c>
    </row>
    <row r="299" spans="1:44" x14ac:dyDescent="0.25">
      <c r="A299" s="14" t="s">
        <v>327</v>
      </c>
      <c r="B299" s="15"/>
      <c r="C299" s="16"/>
      <c r="D299" s="15">
        <v>172</v>
      </c>
      <c r="E299" s="17"/>
      <c r="F299" s="18"/>
      <c r="G299" s="18"/>
      <c r="H299" s="18"/>
      <c r="I299" s="15"/>
      <c r="J299" s="15"/>
      <c r="K299" s="20"/>
      <c r="L299" s="20"/>
      <c r="M299" s="20"/>
      <c r="N299" s="20"/>
      <c r="O299" s="20"/>
      <c r="P299" s="20"/>
      <c r="Q299" s="20"/>
      <c r="R299" s="20"/>
      <c r="S299" s="20"/>
      <c r="T299" s="20"/>
      <c r="U299" s="20"/>
      <c r="V299" s="20"/>
      <c r="W299" s="20"/>
      <c r="X299" s="20"/>
      <c r="Y299" s="20"/>
      <c r="Z299" s="20"/>
      <c r="AA299" s="21"/>
      <c r="AB299" s="20"/>
      <c r="AC299" s="20"/>
      <c r="AD299" s="20"/>
      <c r="AE299" s="20"/>
      <c r="AF299" s="20"/>
      <c r="AG299" s="20"/>
      <c r="AH299" s="20"/>
      <c r="AI299" s="20"/>
      <c r="AJ299" s="20"/>
      <c r="AK299" s="20"/>
      <c r="AL299" s="20"/>
      <c r="AM299" s="20"/>
      <c r="AN299" s="20"/>
      <c r="AO299" s="20"/>
      <c r="AP299" s="22">
        <f>K299+L299+M299+N299+O299+P299+Q299+R299+S299+T299+U299+V299+W299+X299+Y299+Z299+AA299+AB299+AC299+AD299+AE299+AF299+AG299+AH299+AI299+AJ299+AK299+AL299+AM299+AN299+AO299</f>
        <v>0</v>
      </c>
      <c r="AQ299" s="23">
        <f>D299+I299-AP299</f>
        <v>172</v>
      </c>
      <c r="AR299" s="24">
        <f>C299*AQ299</f>
        <v>0</v>
      </c>
    </row>
    <row r="300" spans="1:44" x14ac:dyDescent="0.25">
      <c r="A300" s="14" t="s">
        <v>328</v>
      </c>
      <c r="B300" s="15">
        <v>2059</v>
      </c>
      <c r="C300" s="16">
        <v>16.8</v>
      </c>
      <c r="D300" s="15">
        <v>450</v>
      </c>
      <c r="E300" s="17" t="s">
        <v>329</v>
      </c>
      <c r="F300" s="18">
        <v>45182</v>
      </c>
      <c r="G300" s="18">
        <v>45182</v>
      </c>
      <c r="H300" s="18">
        <v>45182</v>
      </c>
      <c r="I300" s="15">
        <v>300</v>
      </c>
      <c r="J300" s="15">
        <v>2059</v>
      </c>
      <c r="K300" s="20"/>
      <c r="L300" s="20"/>
      <c r="M300" s="20"/>
      <c r="N300" s="20"/>
      <c r="O300" s="20"/>
      <c r="P300" s="20"/>
      <c r="Q300" s="20"/>
      <c r="R300" s="20"/>
      <c r="S300" s="20"/>
      <c r="T300" s="20"/>
      <c r="U300" s="20"/>
      <c r="V300" s="20"/>
      <c r="W300" s="20"/>
      <c r="X300" s="20"/>
      <c r="Y300" s="20">
        <v>50</v>
      </c>
      <c r="Z300" s="20"/>
      <c r="AA300" s="21"/>
      <c r="AB300" s="20"/>
      <c r="AC300" s="20"/>
      <c r="AD300" s="20"/>
      <c r="AE300" s="20"/>
      <c r="AF300" s="20"/>
      <c r="AG300" s="20"/>
      <c r="AH300" s="20"/>
      <c r="AI300" s="20"/>
      <c r="AJ300" s="20"/>
      <c r="AK300" s="20"/>
      <c r="AL300" s="20"/>
      <c r="AM300" s="20"/>
      <c r="AN300" s="20"/>
      <c r="AO300" s="20"/>
      <c r="AP300" s="22">
        <f>K300+L300+M300+N300+O300+P300+Q300+R300+S300+T300+U300+V300+W300+X300+Y300+Z300+AA300+AB300+AC300+AD300+AE300+AF300+AG300+AH300+AI300+AJ300+AK300+AL300+AM300+AN300+AO300</f>
        <v>50</v>
      </c>
      <c r="AQ300" s="23">
        <f>D300+I300-AP300</f>
        <v>700</v>
      </c>
      <c r="AR300" s="24">
        <v>6</v>
      </c>
    </row>
    <row r="301" spans="1:44" x14ac:dyDescent="0.25">
      <c r="A301" s="14" t="s">
        <v>330</v>
      </c>
      <c r="B301" s="15"/>
      <c r="C301" s="16">
        <v>18</v>
      </c>
      <c r="D301" s="15">
        <v>150</v>
      </c>
      <c r="E301" s="17" t="s">
        <v>1</v>
      </c>
      <c r="F301" s="18">
        <v>45000</v>
      </c>
      <c r="G301" s="18">
        <v>45000</v>
      </c>
      <c r="H301" s="18">
        <v>45000</v>
      </c>
      <c r="I301" s="15"/>
      <c r="J301" s="15"/>
      <c r="K301" s="20"/>
      <c r="L301" s="20"/>
      <c r="M301" s="20"/>
      <c r="N301" s="20"/>
      <c r="O301" s="20"/>
      <c r="P301" s="20"/>
      <c r="Q301" s="20"/>
      <c r="R301" s="20"/>
      <c r="S301" s="20"/>
      <c r="T301" s="20"/>
      <c r="U301" s="20"/>
      <c r="V301" s="20"/>
      <c r="W301" s="20"/>
      <c r="X301" s="20"/>
      <c r="Y301" s="20"/>
      <c r="Z301" s="20"/>
      <c r="AA301" s="21"/>
      <c r="AB301" s="20"/>
      <c r="AC301" s="20"/>
      <c r="AD301" s="20"/>
      <c r="AE301" s="20"/>
      <c r="AF301" s="20"/>
      <c r="AG301" s="20"/>
      <c r="AH301" s="20"/>
      <c r="AI301" s="20"/>
      <c r="AJ301" s="20"/>
      <c r="AK301" s="20"/>
      <c r="AL301" s="20"/>
      <c r="AM301" s="20"/>
      <c r="AN301" s="20"/>
      <c r="AO301" s="20"/>
      <c r="AP301" s="22">
        <f>K301+L301+M301+N301+O301+P301+Q301+R301+S301+T301+U301+V301+W301+X301+Y301+Z301+AA301+AB301+AC301+AD301+AE301+AF301+AG301+AH301+AI301+AJ301+AK301+AL301+AM301+AN301+AO301</f>
        <v>0</v>
      </c>
      <c r="AQ301" s="23">
        <f>D301+I301-AP301</f>
        <v>150</v>
      </c>
      <c r="AR301" s="24">
        <f>C301*AQ301</f>
        <v>2700</v>
      </c>
    </row>
    <row r="302" spans="1:44" x14ac:dyDescent="0.25">
      <c r="A302" s="14" t="s">
        <v>331</v>
      </c>
      <c r="B302" s="15"/>
      <c r="C302" s="16">
        <v>35</v>
      </c>
      <c r="D302" s="15">
        <v>10</v>
      </c>
      <c r="E302" s="17"/>
      <c r="F302" s="18"/>
      <c r="G302" s="18"/>
      <c r="H302" s="18"/>
      <c r="I302" s="15"/>
      <c r="J302" s="15"/>
      <c r="K302" s="20"/>
      <c r="L302" s="20"/>
      <c r="M302" s="20"/>
      <c r="N302" s="20"/>
      <c r="O302" s="20"/>
      <c r="P302" s="20"/>
      <c r="Q302" s="20"/>
      <c r="R302" s="20"/>
      <c r="S302" s="20"/>
      <c r="T302" s="20"/>
      <c r="U302" s="20"/>
      <c r="V302" s="20"/>
      <c r="W302" s="20"/>
      <c r="X302" s="20"/>
      <c r="Y302" s="20"/>
      <c r="Z302" s="20"/>
      <c r="AA302" s="21"/>
      <c r="AB302" s="20"/>
      <c r="AC302" s="20"/>
      <c r="AD302" s="20"/>
      <c r="AE302" s="20"/>
      <c r="AF302" s="20"/>
      <c r="AG302" s="20"/>
      <c r="AH302" s="20"/>
      <c r="AI302" s="20"/>
      <c r="AJ302" s="20"/>
      <c r="AK302" s="20"/>
      <c r="AL302" s="20"/>
      <c r="AM302" s="20"/>
      <c r="AN302" s="20"/>
      <c r="AO302" s="20"/>
      <c r="AP302" s="22">
        <f>K302+L302+M302+N302+O302+P302+Q302+R302+S302+T302+U302+V302+W302+X302+Y302+Z302+AA302+AB302+AC302+AD302+AE302+AF302+AG302+AH302+AI302+AJ302+AK302+AL302+AM302+AN302+AO302</f>
        <v>0</v>
      </c>
      <c r="AQ302" s="23">
        <f>D302+I302-AP302</f>
        <v>10</v>
      </c>
      <c r="AR302" s="24">
        <f>C302*AQ302</f>
        <v>350</v>
      </c>
    </row>
    <row r="303" spans="1:44" x14ac:dyDescent="0.25">
      <c r="A303" s="14" t="s">
        <v>750</v>
      </c>
      <c r="B303" s="15"/>
      <c r="C303" s="16">
        <v>16.8</v>
      </c>
      <c r="D303" s="15">
        <v>1750</v>
      </c>
      <c r="E303" s="17" t="s">
        <v>1</v>
      </c>
      <c r="F303" s="18">
        <v>44887</v>
      </c>
      <c r="G303" s="18">
        <v>44887</v>
      </c>
      <c r="H303" s="18">
        <v>44887</v>
      </c>
      <c r="I303" s="15"/>
      <c r="J303" s="15"/>
      <c r="K303" s="20"/>
      <c r="L303" s="20"/>
      <c r="M303" s="20"/>
      <c r="N303" s="20"/>
      <c r="O303" s="20"/>
      <c r="P303" s="20"/>
      <c r="Q303" s="20"/>
      <c r="R303" s="20"/>
      <c r="S303" s="20"/>
      <c r="T303" s="20"/>
      <c r="U303" s="20"/>
      <c r="V303" s="20"/>
      <c r="W303" s="20"/>
      <c r="X303" s="20"/>
      <c r="Y303" s="20"/>
      <c r="Z303" s="20"/>
      <c r="AA303" s="21"/>
      <c r="AB303" s="20"/>
      <c r="AC303" s="20"/>
      <c r="AD303" s="20"/>
      <c r="AE303" s="20"/>
      <c r="AF303" s="20"/>
      <c r="AG303" s="20"/>
      <c r="AH303" s="20"/>
      <c r="AI303" s="20"/>
      <c r="AJ303" s="20"/>
      <c r="AK303" s="20"/>
      <c r="AL303" s="20"/>
      <c r="AM303" s="20"/>
      <c r="AN303" s="20"/>
      <c r="AO303" s="20"/>
      <c r="AP303" s="22">
        <f>K303+L303+M303+N303+O303+P303+Q303+R303+S303+T303+U303+V303+W303+X303+Y303+Z303+AA303+AB303+AC303+AD303+AE303+AF303+AG303+AH303+AI303+AJ303+AK303+AL303+AM303+AN303+AO303</f>
        <v>0</v>
      </c>
      <c r="AQ303" s="23">
        <f>D303+I303-AP303</f>
        <v>1750</v>
      </c>
      <c r="AR303" s="24">
        <f>C303*AQ303</f>
        <v>29400</v>
      </c>
    </row>
    <row r="304" spans="1:44" x14ac:dyDescent="0.25">
      <c r="A304" s="14" t="s">
        <v>332</v>
      </c>
      <c r="B304" s="15"/>
      <c r="C304" s="16"/>
      <c r="D304" s="15">
        <v>35</v>
      </c>
      <c r="E304" s="17"/>
      <c r="F304" s="18"/>
      <c r="G304" s="18"/>
      <c r="H304" s="18"/>
      <c r="I304" s="15"/>
      <c r="J304" s="15"/>
      <c r="K304" s="20"/>
      <c r="L304" s="20"/>
      <c r="M304" s="20"/>
      <c r="N304" s="20"/>
      <c r="O304" s="20"/>
      <c r="P304" s="20"/>
      <c r="Q304" s="20"/>
      <c r="R304" s="20"/>
      <c r="S304" s="20"/>
      <c r="T304" s="20"/>
      <c r="U304" s="20"/>
      <c r="V304" s="20"/>
      <c r="W304" s="20"/>
      <c r="X304" s="20"/>
      <c r="Y304" s="20"/>
      <c r="Z304" s="20"/>
      <c r="AA304" s="21"/>
      <c r="AB304" s="20"/>
      <c r="AC304" s="20"/>
      <c r="AD304" s="20"/>
      <c r="AE304" s="20"/>
      <c r="AF304" s="20"/>
      <c r="AG304" s="20"/>
      <c r="AH304" s="20"/>
      <c r="AI304" s="20"/>
      <c r="AJ304" s="20"/>
      <c r="AK304" s="20"/>
      <c r="AL304" s="20"/>
      <c r="AM304" s="20"/>
      <c r="AN304" s="20"/>
      <c r="AO304" s="20"/>
      <c r="AP304" s="22">
        <f>K304+L304+M304+N304+O304+P304+Q304+R304+S304+T304+U304+V304+W304+X304+Y304+Z304+AA304+AB304+AC304+AD304+AE304+AF304+AG304+AH304+AI304+AJ304+AK304+AL304+AM304+AN304+AO304</f>
        <v>0</v>
      </c>
      <c r="AQ304" s="23">
        <f>D304+I304-AP304</f>
        <v>35</v>
      </c>
      <c r="AR304" s="24">
        <f>C304*AQ304</f>
        <v>0</v>
      </c>
    </row>
    <row r="305" spans="1:44" x14ac:dyDescent="0.25">
      <c r="A305" s="14" t="s">
        <v>333</v>
      </c>
      <c r="B305" s="15">
        <v>1527</v>
      </c>
      <c r="C305" s="16">
        <v>378</v>
      </c>
      <c r="D305" s="15">
        <v>39</v>
      </c>
      <c r="E305" s="17" t="s">
        <v>751</v>
      </c>
      <c r="F305" s="18">
        <v>45182</v>
      </c>
      <c r="G305" s="18">
        <v>45182</v>
      </c>
      <c r="H305" s="18">
        <v>45182</v>
      </c>
      <c r="I305" s="15">
        <v>200</v>
      </c>
      <c r="J305" s="15">
        <v>1527</v>
      </c>
      <c r="K305" s="20"/>
      <c r="L305" s="20"/>
      <c r="M305" s="20"/>
      <c r="N305" s="20">
        <v>7</v>
      </c>
      <c r="O305" s="20">
        <v>3</v>
      </c>
      <c r="P305" s="20"/>
      <c r="Q305" s="20">
        <v>3</v>
      </c>
      <c r="R305" s="20">
        <v>5</v>
      </c>
      <c r="S305" s="20"/>
      <c r="T305" s="20"/>
      <c r="U305" s="20">
        <v>10</v>
      </c>
      <c r="V305" s="20">
        <v>2</v>
      </c>
      <c r="W305" s="20"/>
      <c r="X305" s="20">
        <v>3</v>
      </c>
      <c r="Y305" s="20">
        <v>6</v>
      </c>
      <c r="Z305" s="20"/>
      <c r="AA305" s="21"/>
      <c r="AB305" s="20">
        <v>6</v>
      </c>
      <c r="AC305" s="20">
        <v>2</v>
      </c>
      <c r="AD305" s="20"/>
      <c r="AE305" s="20">
        <v>3</v>
      </c>
      <c r="AF305" s="20">
        <v>2</v>
      </c>
      <c r="AG305" s="20"/>
      <c r="AH305" s="20"/>
      <c r="AI305" s="20">
        <v>7</v>
      </c>
      <c r="AJ305" s="20">
        <v>1</v>
      </c>
      <c r="AK305" s="20"/>
      <c r="AL305" s="20"/>
      <c r="AM305" s="20">
        <v>7</v>
      </c>
      <c r="AN305" s="20"/>
      <c r="AO305" s="20"/>
      <c r="AP305" s="22">
        <f>K305+L305+M305+N305+O305+P305+Q305+R305+S305+T305+U305+V305+W305+X305+Y305+Z305+AA305+AB305+AC305+AD305+AE305+AF305+AG305+AH305+AI305+AJ305+AK305+AL305+AM305+AN305+AO305</f>
        <v>67</v>
      </c>
      <c r="AQ305" s="23">
        <f>D305+I305-AP305</f>
        <v>172</v>
      </c>
      <c r="AR305" s="24">
        <f>C305*AQ305</f>
        <v>65016</v>
      </c>
    </row>
    <row r="306" spans="1:44" x14ac:dyDescent="0.25">
      <c r="A306" s="14" t="s">
        <v>334</v>
      </c>
      <c r="B306" s="15"/>
      <c r="C306" s="16"/>
      <c r="D306" s="15">
        <v>0</v>
      </c>
      <c r="E306" s="17"/>
      <c r="F306" s="18"/>
      <c r="G306" s="18"/>
      <c r="H306" s="18"/>
      <c r="I306" s="15"/>
      <c r="J306" s="15"/>
      <c r="K306" s="20"/>
      <c r="L306" s="20"/>
      <c r="M306" s="20"/>
      <c r="N306" s="20"/>
      <c r="O306" s="20"/>
      <c r="P306" s="20"/>
      <c r="Q306" s="20"/>
      <c r="R306" s="20"/>
      <c r="S306" s="20"/>
      <c r="T306" s="20"/>
      <c r="U306" s="20"/>
      <c r="V306" s="20"/>
      <c r="W306" s="20"/>
      <c r="X306" s="20"/>
      <c r="Y306" s="20"/>
      <c r="Z306" s="20"/>
      <c r="AA306" s="21"/>
      <c r="AB306" s="20"/>
      <c r="AC306" s="20"/>
      <c r="AD306" s="20"/>
      <c r="AE306" s="20"/>
      <c r="AF306" s="20"/>
      <c r="AG306" s="20"/>
      <c r="AH306" s="20"/>
      <c r="AI306" s="20"/>
      <c r="AJ306" s="20"/>
      <c r="AK306" s="20"/>
      <c r="AL306" s="20"/>
      <c r="AM306" s="20"/>
      <c r="AN306" s="20"/>
      <c r="AO306" s="20"/>
      <c r="AP306" s="22">
        <f>K306+L306+M306+N306+O306+P306+Q306+R306+S306+T306+U306+V306+W306+X306+Y306+Z306+AA306+AB306+AC306+AD306+AE306+AF306+AG306+AH306+AI306+AJ306+AK306+AL306+AM306+AN306+AO306</f>
        <v>0</v>
      </c>
      <c r="AQ306" s="23">
        <f>D306+I306-AP306</f>
        <v>0</v>
      </c>
      <c r="AR306" s="24">
        <f>C306*AQ306</f>
        <v>0</v>
      </c>
    </row>
    <row r="307" spans="1:44" x14ac:dyDescent="0.25">
      <c r="A307" s="14" t="s">
        <v>335</v>
      </c>
      <c r="B307" s="15">
        <v>1967</v>
      </c>
      <c r="C307" s="16">
        <v>158.4</v>
      </c>
      <c r="D307" s="15">
        <v>1452</v>
      </c>
      <c r="E307" s="17" t="s">
        <v>1</v>
      </c>
      <c r="F307" s="18">
        <v>45182</v>
      </c>
      <c r="G307" s="18">
        <v>45182</v>
      </c>
      <c r="H307" s="18">
        <v>45182</v>
      </c>
      <c r="I307" s="15">
        <v>200</v>
      </c>
      <c r="J307" s="15">
        <v>1967</v>
      </c>
      <c r="K307" s="20"/>
      <c r="L307" s="20"/>
      <c r="M307" s="20"/>
      <c r="N307" s="20">
        <v>10</v>
      </c>
      <c r="O307" s="20">
        <v>2</v>
      </c>
      <c r="P307" s="20"/>
      <c r="Q307" s="20">
        <v>7</v>
      </c>
      <c r="R307" s="20">
        <v>13</v>
      </c>
      <c r="S307" s="20"/>
      <c r="T307" s="20"/>
      <c r="U307" s="20">
        <v>24</v>
      </c>
      <c r="V307" s="20"/>
      <c r="W307" s="20"/>
      <c r="X307" s="20">
        <v>5</v>
      </c>
      <c r="Y307" s="20"/>
      <c r="Z307" s="20"/>
      <c r="AA307" s="21"/>
      <c r="AB307" s="20">
        <v>11</v>
      </c>
      <c r="AC307" s="20"/>
      <c r="AD307" s="20"/>
      <c r="AE307" s="20">
        <v>4</v>
      </c>
      <c r="AF307" s="20"/>
      <c r="AG307" s="20"/>
      <c r="AH307" s="20"/>
      <c r="AI307" s="20">
        <v>9</v>
      </c>
      <c r="AJ307" s="20"/>
      <c r="AK307" s="20"/>
      <c r="AL307" s="20"/>
      <c r="AM307" s="20">
        <v>10</v>
      </c>
      <c r="AN307" s="20"/>
      <c r="AO307" s="20"/>
      <c r="AP307" s="22">
        <f>K307+L307+M307+N307+O307+P307+Q307+R307+S307+T307+U307+V307+W307+X307+Y307+Z307+AA307+AB307+AC307+AD307+AE307+AF307+AG307+AH307+AI307+AJ307+AK307+AL307+AM307+AN307+AO307</f>
        <v>95</v>
      </c>
      <c r="AQ307" s="23">
        <f>D307+I307-AP307</f>
        <v>1557</v>
      </c>
      <c r="AR307" s="24">
        <f>C307*AQ307</f>
        <v>246628.80000000002</v>
      </c>
    </row>
    <row r="308" spans="1:44" x14ac:dyDescent="0.25">
      <c r="A308" s="14" t="s">
        <v>336</v>
      </c>
      <c r="B308" s="15">
        <v>9983</v>
      </c>
      <c r="C308" s="16">
        <v>13.18</v>
      </c>
      <c r="D308" s="15">
        <v>0</v>
      </c>
      <c r="E308" s="17" t="s">
        <v>1</v>
      </c>
      <c r="F308" s="18">
        <v>44848</v>
      </c>
      <c r="G308" s="18">
        <v>44848</v>
      </c>
      <c r="H308" s="18">
        <v>44848</v>
      </c>
      <c r="I308" s="15"/>
      <c r="J308" s="15">
        <v>9983</v>
      </c>
      <c r="K308" s="20"/>
      <c r="L308" s="20"/>
      <c r="M308" s="20"/>
      <c r="N308" s="20"/>
      <c r="O308" s="20"/>
      <c r="P308" s="20"/>
      <c r="Q308" s="20"/>
      <c r="R308" s="20"/>
      <c r="S308" s="20"/>
      <c r="T308" s="20"/>
      <c r="U308" s="20"/>
      <c r="V308" s="20"/>
      <c r="W308" s="20"/>
      <c r="X308" s="20"/>
      <c r="Y308" s="20"/>
      <c r="Z308" s="20"/>
      <c r="AA308" s="21"/>
      <c r="AB308" s="20"/>
      <c r="AC308" s="20"/>
      <c r="AD308" s="20"/>
      <c r="AE308" s="20"/>
      <c r="AF308" s="20"/>
      <c r="AG308" s="20"/>
      <c r="AH308" s="20"/>
      <c r="AI308" s="20"/>
      <c r="AJ308" s="20"/>
      <c r="AK308" s="20"/>
      <c r="AL308" s="20"/>
      <c r="AM308" s="20"/>
      <c r="AN308" s="20"/>
      <c r="AO308" s="20"/>
      <c r="AP308" s="22">
        <f>K308+L308+M308+N308+O308+P308+Q308+R308+S308+T308+U308+V308+W308+X308+Y308+Z308+AA308+AB308+AC308+AD308+AE308+AF308+AG308+AH308+AI308+AJ308+AK308+AL308+AM308+AN308+AO308</f>
        <v>0</v>
      </c>
      <c r="AQ308" s="23">
        <f>D308+I308-AP308</f>
        <v>0</v>
      </c>
      <c r="AR308" s="24">
        <f>C308*AQ308</f>
        <v>0</v>
      </c>
    </row>
    <row r="309" spans="1:44" x14ac:dyDescent="0.25">
      <c r="A309" s="14" t="s">
        <v>752</v>
      </c>
      <c r="B309" s="15">
        <v>1969</v>
      </c>
      <c r="C309" s="16">
        <v>13.82</v>
      </c>
      <c r="D309" s="15">
        <v>5328</v>
      </c>
      <c r="E309" s="17" t="s">
        <v>1</v>
      </c>
      <c r="F309" s="18">
        <v>45182</v>
      </c>
      <c r="G309" s="18">
        <v>45182</v>
      </c>
      <c r="H309" s="18">
        <v>45182</v>
      </c>
      <c r="I309" s="19">
        <v>792</v>
      </c>
      <c r="J309" s="15">
        <v>1969</v>
      </c>
      <c r="K309" s="20"/>
      <c r="L309" s="20"/>
      <c r="M309" s="20"/>
      <c r="N309" s="20">
        <v>108</v>
      </c>
      <c r="O309" s="20">
        <v>48</v>
      </c>
      <c r="P309" s="20"/>
      <c r="Q309" s="20"/>
      <c r="R309" s="20">
        <v>60</v>
      </c>
      <c r="S309" s="20"/>
      <c r="T309" s="20"/>
      <c r="U309" s="20">
        <v>160</v>
      </c>
      <c r="V309" s="20"/>
      <c r="W309" s="20"/>
      <c r="X309" s="20">
        <v>72</v>
      </c>
      <c r="Y309" s="20"/>
      <c r="Z309" s="20"/>
      <c r="AA309" s="21"/>
      <c r="AB309" s="20">
        <v>132</v>
      </c>
      <c r="AC309" s="20"/>
      <c r="AD309" s="20"/>
      <c r="AE309" s="20"/>
      <c r="AF309" s="20">
        <v>36</v>
      </c>
      <c r="AG309" s="20"/>
      <c r="AH309" s="20"/>
      <c r="AI309" s="20">
        <v>137</v>
      </c>
      <c r="AJ309" s="20"/>
      <c r="AK309" s="20"/>
      <c r="AL309" s="20"/>
      <c r="AM309" s="20">
        <v>60</v>
      </c>
      <c r="AN309" s="20"/>
      <c r="AO309" s="20"/>
      <c r="AP309" s="22">
        <f>K309+L309+M309+N309+O309+P309+Q309+R309+S309+T309+U309+V309+W309+X309+Y309+Z309+AA309+AB309+AC309+AD309+AE309+AF309+AG309+AH309+AI309+AJ309+AK309+AL309+AM309+AN309+AO309</f>
        <v>813</v>
      </c>
      <c r="AQ309" s="23">
        <f>D309+I309-AP309</f>
        <v>5307</v>
      </c>
      <c r="AR309" s="24">
        <f>C309*AQ309</f>
        <v>73342.740000000005</v>
      </c>
    </row>
    <row r="310" spans="1:44" x14ac:dyDescent="0.25">
      <c r="A310" s="14" t="s">
        <v>753</v>
      </c>
      <c r="B310" s="15">
        <v>10344</v>
      </c>
      <c r="C310" s="16">
        <v>537.6</v>
      </c>
      <c r="D310" s="15">
        <v>30</v>
      </c>
      <c r="E310" s="17" t="s">
        <v>754</v>
      </c>
      <c r="F310" s="18">
        <v>45159</v>
      </c>
      <c r="G310" s="18">
        <v>45159</v>
      </c>
      <c r="H310" s="18">
        <v>45159</v>
      </c>
      <c r="I310" s="15"/>
      <c r="J310" s="15">
        <v>10344</v>
      </c>
      <c r="K310" s="20"/>
      <c r="L310" s="20"/>
      <c r="M310" s="20"/>
      <c r="N310" s="20">
        <v>3</v>
      </c>
      <c r="O310" s="20">
        <v>1</v>
      </c>
      <c r="P310" s="20"/>
      <c r="Q310" s="20">
        <v>2</v>
      </c>
      <c r="R310" s="20">
        <v>2</v>
      </c>
      <c r="S310" s="20"/>
      <c r="T310" s="20"/>
      <c r="U310" s="20">
        <v>2</v>
      </c>
      <c r="V310" s="20"/>
      <c r="W310" s="20"/>
      <c r="X310" s="20">
        <v>1</v>
      </c>
      <c r="Y310" s="20">
        <v>2</v>
      </c>
      <c r="Z310" s="20"/>
      <c r="AA310" s="21"/>
      <c r="AB310" s="20"/>
      <c r="AC310" s="20"/>
      <c r="AD310" s="20"/>
      <c r="AE310" s="20">
        <v>2</v>
      </c>
      <c r="AF310" s="20"/>
      <c r="AG310" s="20"/>
      <c r="AH310" s="20"/>
      <c r="AI310" s="20">
        <v>3</v>
      </c>
      <c r="AJ310" s="20"/>
      <c r="AK310" s="20"/>
      <c r="AL310" s="20"/>
      <c r="AM310" s="20">
        <v>2</v>
      </c>
      <c r="AN310" s="20"/>
      <c r="AO310" s="20"/>
      <c r="AP310" s="22">
        <f>K310+L310+M310+N310+O310+P310+Q310+R310+S310+T310+U310+V310+W310+X310+Y310+Z310+AA310+AB310+AC310+AD310+AE310+AF310+AG310+AH310+AI310+AJ310+AK310+AL310+AM310+AN310+AO310</f>
        <v>20</v>
      </c>
      <c r="AQ310" s="23">
        <f>D310+I310-AP310</f>
        <v>10</v>
      </c>
      <c r="AR310" s="24">
        <f>C310*AQ310</f>
        <v>5376</v>
      </c>
    </row>
    <row r="311" spans="1:44" x14ac:dyDescent="0.25">
      <c r="A311" s="14" t="s">
        <v>755</v>
      </c>
      <c r="B311" s="15">
        <v>9255</v>
      </c>
      <c r="C311" s="16">
        <v>537.6</v>
      </c>
      <c r="D311" s="15">
        <v>54</v>
      </c>
      <c r="E311" s="17" t="s">
        <v>99</v>
      </c>
      <c r="F311" s="18">
        <v>45124</v>
      </c>
      <c r="G311" s="18">
        <v>45124</v>
      </c>
      <c r="H311" s="18">
        <v>45124</v>
      </c>
      <c r="I311" s="15"/>
      <c r="J311" s="15">
        <v>9255</v>
      </c>
      <c r="K311" s="20"/>
      <c r="L311" s="20"/>
      <c r="M311" s="20"/>
      <c r="N311" s="20"/>
      <c r="O311" s="20"/>
      <c r="P311" s="20"/>
      <c r="Q311" s="20"/>
      <c r="R311" s="20"/>
      <c r="S311" s="20"/>
      <c r="T311" s="20"/>
      <c r="U311" s="20"/>
      <c r="V311" s="20"/>
      <c r="W311" s="20"/>
      <c r="X311" s="20"/>
      <c r="Y311" s="20"/>
      <c r="Z311" s="20"/>
      <c r="AA311" s="21"/>
      <c r="AB311" s="20"/>
      <c r="AC311" s="20"/>
      <c r="AD311" s="20"/>
      <c r="AE311" s="20"/>
      <c r="AF311" s="20"/>
      <c r="AG311" s="20"/>
      <c r="AH311" s="20"/>
      <c r="AI311" s="20"/>
      <c r="AJ311" s="20"/>
      <c r="AK311" s="20"/>
      <c r="AL311" s="20"/>
      <c r="AM311" s="20"/>
      <c r="AN311" s="20"/>
      <c r="AO311" s="20"/>
      <c r="AP311" s="22">
        <f>K311+L311+M311+N311+O311+P311+Q311+R311+S311+T311+U311+V311+W311+X311+Y311+Z311+AA311+AB311+AC311+AD311+AE311+AF311+AG311+AH311+AI311+AJ311+AK311+AL311+AM311+AN311+AO311</f>
        <v>0</v>
      </c>
      <c r="AQ311" s="23">
        <f>D311+I311-AP311</f>
        <v>54</v>
      </c>
      <c r="AR311" s="24">
        <f>C311*AQ311</f>
        <v>29030.400000000001</v>
      </c>
    </row>
    <row r="312" spans="1:44" x14ac:dyDescent="0.25">
      <c r="A312" s="14" t="s">
        <v>756</v>
      </c>
      <c r="B312" s="15"/>
      <c r="C312" s="16">
        <v>1810.3</v>
      </c>
      <c r="D312" s="15">
        <v>15</v>
      </c>
      <c r="E312" s="17" t="s">
        <v>131</v>
      </c>
      <c r="F312" s="18">
        <v>44750</v>
      </c>
      <c r="G312" s="18">
        <v>44750</v>
      </c>
      <c r="H312" s="18">
        <v>44750</v>
      </c>
      <c r="I312" s="15"/>
      <c r="J312" s="15"/>
      <c r="K312" s="20"/>
      <c r="L312" s="20"/>
      <c r="M312" s="20"/>
      <c r="N312" s="20"/>
      <c r="O312" s="20"/>
      <c r="P312" s="20"/>
      <c r="Q312" s="20"/>
      <c r="R312" s="20"/>
      <c r="S312" s="20"/>
      <c r="T312" s="20"/>
      <c r="U312" s="20">
        <v>2</v>
      </c>
      <c r="V312" s="20"/>
      <c r="W312" s="20"/>
      <c r="X312" s="20"/>
      <c r="Y312" s="20"/>
      <c r="Z312" s="20"/>
      <c r="AA312" s="21"/>
      <c r="AB312" s="20"/>
      <c r="AC312" s="20"/>
      <c r="AD312" s="20"/>
      <c r="AE312" s="20">
        <v>2</v>
      </c>
      <c r="AF312" s="20"/>
      <c r="AG312" s="20"/>
      <c r="AH312" s="20"/>
      <c r="AI312" s="20"/>
      <c r="AJ312" s="20"/>
      <c r="AK312" s="20"/>
      <c r="AL312" s="20"/>
      <c r="AM312" s="20"/>
      <c r="AN312" s="20"/>
      <c r="AO312" s="20"/>
      <c r="AP312" s="22">
        <f>K312+L312+M312+N312+O312+P312+Q312+R312+S312+T312+U312+V312+W312+X312+Y312+Z312+AA312+AB312+AC312+AD312+AE312+AF312+AG312+AH312+AI312+AJ312+AK312+AL312+AM312+AN312+AO312</f>
        <v>4</v>
      </c>
      <c r="AQ312" s="23">
        <v>15</v>
      </c>
      <c r="AR312" s="24">
        <f>C312*AQ312</f>
        <v>27154.5</v>
      </c>
    </row>
    <row r="313" spans="1:44" x14ac:dyDescent="0.25">
      <c r="A313" s="14" t="s">
        <v>337</v>
      </c>
      <c r="B313" s="15">
        <v>2182</v>
      </c>
      <c r="C313" s="16">
        <v>0.5</v>
      </c>
      <c r="D313" s="15">
        <v>16500</v>
      </c>
      <c r="E313" s="17" t="s">
        <v>1</v>
      </c>
      <c r="F313" s="18">
        <v>45182</v>
      </c>
      <c r="G313" s="18">
        <v>45182</v>
      </c>
      <c r="H313" s="18">
        <v>45182</v>
      </c>
      <c r="I313" s="15">
        <v>5000</v>
      </c>
      <c r="J313" s="15">
        <v>2182</v>
      </c>
      <c r="K313" s="20"/>
      <c r="L313" s="20"/>
      <c r="M313" s="20"/>
      <c r="N313" s="20">
        <v>200</v>
      </c>
      <c r="O313" s="20"/>
      <c r="P313" s="20"/>
      <c r="Q313" s="20"/>
      <c r="R313" s="20">
        <v>200</v>
      </c>
      <c r="S313" s="20"/>
      <c r="T313" s="20"/>
      <c r="U313" s="20">
        <v>600</v>
      </c>
      <c r="V313" s="20"/>
      <c r="W313" s="20"/>
      <c r="X313" s="20"/>
      <c r="Y313" s="20">
        <v>300</v>
      </c>
      <c r="Z313" s="20"/>
      <c r="AA313" s="21"/>
      <c r="AB313" s="20">
        <v>600</v>
      </c>
      <c r="AC313" s="20"/>
      <c r="AD313" s="20"/>
      <c r="AE313" s="20"/>
      <c r="AF313" s="20"/>
      <c r="AG313" s="20"/>
      <c r="AH313" s="20"/>
      <c r="AI313" s="20">
        <v>700</v>
      </c>
      <c r="AJ313" s="20"/>
      <c r="AK313" s="20"/>
      <c r="AL313" s="20"/>
      <c r="AM313" s="20"/>
      <c r="AN313" s="20"/>
      <c r="AO313" s="20"/>
      <c r="AP313" s="22">
        <f>K313+L313+M313+N313+O313+P313+Q313+R313+S313+T313+U313+V313+W313+X313+Y313+Z313+AA313+AB313+AC313+AD313+AE313+AF313+AG313+AH313+AI313+AJ313+AK313+AL313+AM313+AN313+AO313</f>
        <v>2600</v>
      </c>
      <c r="AQ313" s="23">
        <f>D313+I313-AP313</f>
        <v>18900</v>
      </c>
      <c r="AR313" s="24">
        <f>C313*AQ313</f>
        <v>9450</v>
      </c>
    </row>
    <row r="314" spans="1:44" x14ac:dyDescent="0.25">
      <c r="A314" s="14" t="s">
        <v>340</v>
      </c>
      <c r="B314" s="15"/>
      <c r="C314" s="16"/>
      <c r="D314" s="15">
        <v>1112</v>
      </c>
      <c r="E314" s="17" t="s">
        <v>339</v>
      </c>
      <c r="F314" s="18">
        <v>44963</v>
      </c>
      <c r="G314" s="18">
        <v>44963</v>
      </c>
      <c r="H314" s="18">
        <v>44963</v>
      </c>
      <c r="I314" s="15"/>
      <c r="J314" s="15"/>
      <c r="K314" s="20"/>
      <c r="L314" s="20"/>
      <c r="M314" s="20"/>
      <c r="N314" s="20">
        <v>10</v>
      </c>
      <c r="O314" s="20"/>
      <c r="P314" s="20"/>
      <c r="Q314" s="20">
        <v>15</v>
      </c>
      <c r="R314" s="20"/>
      <c r="S314" s="20"/>
      <c r="T314" s="20"/>
      <c r="U314" s="20">
        <v>15</v>
      </c>
      <c r="V314" s="20"/>
      <c r="W314" s="20"/>
      <c r="X314" s="20">
        <v>48</v>
      </c>
      <c r="Y314" s="20"/>
      <c r="Z314" s="20"/>
      <c r="AA314" s="21"/>
      <c r="AB314" s="20">
        <v>15</v>
      </c>
      <c r="AC314" s="20"/>
      <c r="AD314" s="20"/>
      <c r="AE314" s="20">
        <v>48</v>
      </c>
      <c r="AF314" s="20"/>
      <c r="AG314" s="20"/>
      <c r="AH314" s="20"/>
      <c r="AI314" s="20">
        <v>20</v>
      </c>
      <c r="AJ314" s="20"/>
      <c r="AK314" s="20"/>
      <c r="AL314" s="20"/>
      <c r="AM314" s="20"/>
      <c r="AN314" s="20"/>
      <c r="AO314" s="20"/>
      <c r="AP314" s="22">
        <f>K314+L314+M314+N314+O314+P314+Q314+R314+S314+T314+U314+V314+W314+X314+Y314+Z314+AA314+AB314+AC314+AD314+AE314+AF314+AG314+AH314+AI314+AJ314+AK314+AL314+AM314+AN314+AO314</f>
        <v>171</v>
      </c>
      <c r="AQ314" s="23">
        <f>D314+I314-AP314</f>
        <v>941</v>
      </c>
      <c r="AR314" s="24">
        <f>C314*AQ314</f>
        <v>0</v>
      </c>
    </row>
    <row r="315" spans="1:44" x14ac:dyDescent="0.25">
      <c r="A315" s="14" t="s">
        <v>341</v>
      </c>
      <c r="B315" s="15"/>
      <c r="C315" s="16">
        <v>75</v>
      </c>
      <c r="D315" s="15">
        <v>468</v>
      </c>
      <c r="E315" s="17"/>
      <c r="F315" s="18"/>
      <c r="G315" s="18"/>
      <c r="H315" s="18"/>
      <c r="I315" s="15"/>
      <c r="J315" s="15"/>
      <c r="K315" s="20"/>
      <c r="L315" s="20"/>
      <c r="M315" s="20"/>
      <c r="N315" s="20"/>
      <c r="O315" s="20"/>
      <c r="P315" s="20"/>
      <c r="Q315" s="20"/>
      <c r="R315" s="20">
        <v>10</v>
      </c>
      <c r="S315" s="20"/>
      <c r="T315" s="20"/>
      <c r="U315" s="20">
        <v>20</v>
      </c>
      <c r="V315" s="20"/>
      <c r="W315" s="20"/>
      <c r="X315" s="20"/>
      <c r="Y315" s="20"/>
      <c r="Z315" s="20"/>
      <c r="AA315" s="21"/>
      <c r="AB315" s="20"/>
      <c r="AC315" s="20"/>
      <c r="AD315" s="20"/>
      <c r="AE315" s="20"/>
      <c r="AF315" s="20"/>
      <c r="AG315" s="20"/>
      <c r="AH315" s="20"/>
      <c r="AI315" s="20"/>
      <c r="AJ315" s="20"/>
      <c r="AK315" s="20"/>
      <c r="AL315" s="20"/>
      <c r="AM315" s="20">
        <v>20</v>
      </c>
      <c r="AN315" s="20"/>
      <c r="AO315" s="20"/>
      <c r="AP315" s="22">
        <f>K315+L315+M315+N315+O315+P315+Q315+R315+S315+T315+U315+V315+W315+X315+Y315+Z315+AA315+AB315+AC315+AD315+AE315+AF315+AG315+AH315+AI315+AJ315+AK315+AL315+AM315+AN315+AO315</f>
        <v>50</v>
      </c>
      <c r="AQ315" s="23">
        <f>D315+I315-AP315</f>
        <v>418</v>
      </c>
      <c r="AR315" s="24">
        <f>C315*AQ315</f>
        <v>31350</v>
      </c>
    </row>
    <row r="316" spans="1:44" x14ac:dyDescent="0.25">
      <c r="A316" s="14" t="s">
        <v>757</v>
      </c>
      <c r="B316" s="15">
        <v>2035</v>
      </c>
      <c r="C316" s="16">
        <v>37.200000000000003</v>
      </c>
      <c r="D316" s="15">
        <v>1280</v>
      </c>
      <c r="E316" s="17" t="s">
        <v>1</v>
      </c>
      <c r="F316" s="18">
        <v>45182</v>
      </c>
      <c r="G316" s="18">
        <v>45182</v>
      </c>
      <c r="H316" s="18">
        <v>45182</v>
      </c>
      <c r="I316" s="15">
        <v>500</v>
      </c>
      <c r="J316" s="15">
        <v>2035</v>
      </c>
      <c r="K316" s="20"/>
      <c r="L316" s="20"/>
      <c r="M316" s="20"/>
      <c r="N316" s="20"/>
      <c r="O316" s="20"/>
      <c r="P316" s="20"/>
      <c r="Q316" s="20"/>
      <c r="R316" s="20"/>
      <c r="S316" s="20"/>
      <c r="T316" s="20"/>
      <c r="U316" s="20"/>
      <c r="V316" s="20"/>
      <c r="W316" s="20"/>
      <c r="X316" s="20">
        <v>30</v>
      </c>
      <c r="Y316" s="20">
        <v>30</v>
      </c>
      <c r="Z316" s="20"/>
      <c r="AA316" s="21"/>
      <c r="AB316" s="20">
        <v>70</v>
      </c>
      <c r="AC316" s="20"/>
      <c r="AD316" s="20"/>
      <c r="AE316" s="20">
        <v>40</v>
      </c>
      <c r="AF316" s="20"/>
      <c r="AG316" s="20"/>
      <c r="AH316" s="20"/>
      <c r="AI316" s="20">
        <v>30</v>
      </c>
      <c r="AJ316" s="20"/>
      <c r="AK316" s="20"/>
      <c r="AL316" s="20"/>
      <c r="AM316" s="20">
        <v>25</v>
      </c>
      <c r="AN316" s="20"/>
      <c r="AO316" s="20"/>
      <c r="AP316" s="22">
        <f>K316+L316+M316+N316+O316+P316+Q316+R316+S316+T316+U316+V316+W316+X316+Y316+Z316+AA316+AB316+AC316+AD316+AE316+AF316+AG316+AH316+AI316+AJ316+AK316+AL316+AM316+AN316+AO316</f>
        <v>225</v>
      </c>
      <c r="AQ316" s="23">
        <f>D316+I316-AP316</f>
        <v>1555</v>
      </c>
      <c r="AR316" s="24">
        <f>C316*AQ316</f>
        <v>57846.000000000007</v>
      </c>
    </row>
    <row r="317" spans="1:44" x14ac:dyDescent="0.25">
      <c r="A317" s="14" t="s">
        <v>758</v>
      </c>
      <c r="B317" s="15">
        <v>9873</v>
      </c>
      <c r="C317" s="16">
        <v>35.06</v>
      </c>
      <c r="D317" s="15">
        <v>980</v>
      </c>
      <c r="E317" s="17" t="s">
        <v>342</v>
      </c>
      <c r="F317" s="18">
        <v>45149</v>
      </c>
      <c r="G317" s="18">
        <v>45149</v>
      </c>
      <c r="H317" s="18">
        <v>45149</v>
      </c>
      <c r="I317" s="15"/>
      <c r="J317" s="15">
        <v>9873</v>
      </c>
      <c r="K317" s="20"/>
      <c r="L317" s="20"/>
      <c r="M317" s="20"/>
      <c r="N317" s="20">
        <v>50</v>
      </c>
      <c r="O317" s="20"/>
      <c r="P317" s="20"/>
      <c r="Q317" s="20">
        <v>30</v>
      </c>
      <c r="R317" s="20">
        <v>25</v>
      </c>
      <c r="S317" s="20"/>
      <c r="T317" s="20"/>
      <c r="U317" s="20">
        <v>70</v>
      </c>
      <c r="V317" s="20"/>
      <c r="W317" s="20"/>
      <c r="X317" s="20"/>
      <c r="Y317" s="20"/>
      <c r="Z317" s="20"/>
      <c r="AA317" s="21"/>
      <c r="AB317" s="20"/>
      <c r="AC317" s="20"/>
      <c r="AD317" s="20"/>
      <c r="AE317" s="20"/>
      <c r="AF317" s="20"/>
      <c r="AG317" s="20"/>
      <c r="AH317" s="20"/>
      <c r="AI317" s="20"/>
      <c r="AJ317" s="20"/>
      <c r="AK317" s="20"/>
      <c r="AL317" s="20"/>
      <c r="AM317" s="20"/>
      <c r="AN317" s="20"/>
      <c r="AO317" s="20"/>
      <c r="AP317" s="22">
        <f>K317+L317+M317+N317+O317+P317+Q317+R317+S317+T317+U317+V317+W317+X317+Y317+Z317+AA317+AB317+AC317+AD317+AE317+AF317+AG317+AH317+AI317+AJ317+AK317+AL317+AM317+AN317+AO317</f>
        <v>175</v>
      </c>
      <c r="AQ317" s="23">
        <f>D317+I317-AP317</f>
        <v>805</v>
      </c>
      <c r="AR317" s="24">
        <f>C317*AQ317</f>
        <v>28223.300000000003</v>
      </c>
    </row>
    <row r="318" spans="1:44" x14ac:dyDescent="0.25">
      <c r="A318" s="14" t="s">
        <v>343</v>
      </c>
      <c r="B318" s="15"/>
      <c r="C318" s="16">
        <v>61</v>
      </c>
      <c r="D318" s="15">
        <v>1167</v>
      </c>
      <c r="E318" s="17" t="s">
        <v>344</v>
      </c>
      <c r="F318" s="18">
        <v>44714</v>
      </c>
      <c r="G318" s="18">
        <v>44714</v>
      </c>
      <c r="H318" s="18">
        <v>44714</v>
      </c>
      <c r="I318" s="15"/>
      <c r="J318" s="15"/>
      <c r="K318" s="20"/>
      <c r="L318" s="20"/>
      <c r="M318" s="20"/>
      <c r="N318" s="20"/>
      <c r="O318" s="20"/>
      <c r="P318" s="20"/>
      <c r="Q318" s="20"/>
      <c r="R318" s="20">
        <v>21</v>
      </c>
      <c r="S318" s="20"/>
      <c r="T318" s="20"/>
      <c r="U318" s="20">
        <v>20</v>
      </c>
      <c r="V318" s="20"/>
      <c r="W318" s="20"/>
      <c r="X318" s="20"/>
      <c r="Y318" s="20"/>
      <c r="Z318" s="20"/>
      <c r="AA318" s="21"/>
      <c r="AB318" s="20">
        <v>40</v>
      </c>
      <c r="AC318" s="20"/>
      <c r="AD318" s="20"/>
      <c r="AE318" s="20">
        <v>40</v>
      </c>
      <c r="AF318" s="20"/>
      <c r="AG318" s="20"/>
      <c r="AH318" s="20"/>
      <c r="AI318" s="20">
        <v>20</v>
      </c>
      <c r="AJ318" s="20"/>
      <c r="AK318" s="20"/>
      <c r="AL318" s="20"/>
      <c r="AM318" s="20">
        <v>20</v>
      </c>
      <c r="AN318" s="20"/>
      <c r="AO318" s="20"/>
      <c r="AP318" s="22">
        <f>K318+L318+M318+N318+O318+P318+Q318+R318+S318+T318+U318+V318+W318+X318+Y318+Z318+AA318+AB318+AC318+AD318+AE318+AF318+AG318+AH318+AI318+AJ318+AK318+AL318+AM318+AN318+AO318</f>
        <v>161</v>
      </c>
      <c r="AQ318" s="23">
        <f>D318+I318-AP318</f>
        <v>1006</v>
      </c>
      <c r="AR318" s="24">
        <f>C318*AQ318</f>
        <v>61366</v>
      </c>
    </row>
    <row r="319" spans="1:44" x14ac:dyDescent="0.25">
      <c r="A319" s="14" t="s">
        <v>345</v>
      </c>
      <c r="B319" s="15"/>
      <c r="C319" s="16"/>
      <c r="D319" s="15">
        <v>118</v>
      </c>
      <c r="E319" s="17"/>
      <c r="F319" s="18"/>
      <c r="G319" s="18"/>
      <c r="H319" s="18"/>
      <c r="I319" s="15"/>
      <c r="J319" s="15"/>
      <c r="K319" s="20"/>
      <c r="L319" s="20"/>
      <c r="M319" s="20"/>
      <c r="N319" s="20"/>
      <c r="O319" s="20"/>
      <c r="P319" s="20"/>
      <c r="Q319" s="20"/>
      <c r="R319" s="20"/>
      <c r="S319" s="20"/>
      <c r="T319" s="20"/>
      <c r="U319" s="20"/>
      <c r="V319" s="20"/>
      <c r="W319" s="20"/>
      <c r="X319" s="20"/>
      <c r="Y319" s="20"/>
      <c r="Z319" s="20"/>
      <c r="AA319" s="21"/>
      <c r="AB319" s="20"/>
      <c r="AC319" s="20"/>
      <c r="AD319" s="20"/>
      <c r="AE319" s="20"/>
      <c r="AF319" s="20"/>
      <c r="AG319" s="20"/>
      <c r="AH319" s="20"/>
      <c r="AI319" s="20"/>
      <c r="AJ319" s="20"/>
      <c r="AK319" s="20"/>
      <c r="AL319" s="20"/>
      <c r="AM319" s="20"/>
      <c r="AN319" s="20"/>
      <c r="AO319" s="20"/>
      <c r="AP319" s="22">
        <f>K319+L319+M319+N319+O319+P319+Q319+R319+S319+T319+U319+V319+W319+X319+Y319+Z319+AA319+AB319+AC319+AD319+AE319+AF319+AG319+AH319+AI319+AJ319+AK319+AL319+AM319+AN319+AO319</f>
        <v>0</v>
      </c>
      <c r="AQ319" s="23">
        <f>D319+I319-AP319</f>
        <v>118</v>
      </c>
      <c r="AR319" s="24">
        <f>C319*AQ319</f>
        <v>0</v>
      </c>
    </row>
    <row r="320" spans="1:44" x14ac:dyDescent="0.25">
      <c r="A320" s="14" t="s">
        <v>346</v>
      </c>
      <c r="B320" s="15">
        <v>2031</v>
      </c>
      <c r="C320" s="16">
        <v>15</v>
      </c>
      <c r="D320" s="15">
        <v>23525</v>
      </c>
      <c r="E320" s="17" t="s">
        <v>759</v>
      </c>
      <c r="F320" s="18">
        <v>45148</v>
      </c>
      <c r="G320" s="18">
        <v>45148</v>
      </c>
      <c r="H320" s="18">
        <v>45148</v>
      </c>
      <c r="I320" s="19"/>
      <c r="J320" s="15">
        <v>2031</v>
      </c>
      <c r="K320" s="20"/>
      <c r="L320" s="20"/>
      <c r="M320" s="20"/>
      <c r="N320" s="20">
        <v>450</v>
      </c>
      <c r="O320" s="20">
        <v>50</v>
      </c>
      <c r="P320" s="20"/>
      <c r="Q320" s="20">
        <v>200</v>
      </c>
      <c r="R320" s="20">
        <v>250</v>
      </c>
      <c r="S320" s="20"/>
      <c r="T320" s="20"/>
      <c r="U320" s="20">
        <v>400</v>
      </c>
      <c r="V320" s="20">
        <v>75</v>
      </c>
      <c r="W320" s="20"/>
      <c r="X320" s="20">
        <v>150</v>
      </c>
      <c r="Y320" s="20">
        <v>250</v>
      </c>
      <c r="Z320" s="20"/>
      <c r="AA320" s="21"/>
      <c r="AB320" s="20">
        <v>400</v>
      </c>
      <c r="AC320" s="20">
        <v>50</v>
      </c>
      <c r="AD320" s="20"/>
      <c r="AE320" s="20">
        <v>200</v>
      </c>
      <c r="AF320" s="20"/>
      <c r="AG320" s="20"/>
      <c r="AH320" s="20"/>
      <c r="AI320" s="20">
        <v>400</v>
      </c>
      <c r="AJ320" s="20">
        <v>25</v>
      </c>
      <c r="AK320" s="20"/>
      <c r="AL320" s="20"/>
      <c r="AM320" s="20">
        <v>25</v>
      </c>
      <c r="AN320" s="20"/>
      <c r="AO320" s="20"/>
      <c r="AP320" s="22">
        <f>K320+L320+M320+N320+O320+P320+Q320+R320+S320+T320+U320+V320+W320+X320+Y320+Z320+AA320+AB320+AC320+AD320+AE320+AF320+AG320+AH320+AI320+AJ320+AK320+AL320+AM320+AN320+AO320</f>
        <v>2925</v>
      </c>
      <c r="AQ320" s="23">
        <f>D320+I320-AP320</f>
        <v>20600</v>
      </c>
      <c r="AR320" s="24">
        <f>C320*AQ320</f>
        <v>309000</v>
      </c>
    </row>
    <row r="321" spans="1:44" x14ac:dyDescent="0.25">
      <c r="A321" s="14" t="s">
        <v>347</v>
      </c>
      <c r="B321" s="15" t="s">
        <v>349</v>
      </c>
      <c r="C321" s="16"/>
      <c r="D321" s="15">
        <v>1456</v>
      </c>
      <c r="E321" s="17" t="s">
        <v>339</v>
      </c>
      <c r="F321" s="18" t="s">
        <v>348</v>
      </c>
      <c r="G321" s="18" t="s">
        <v>348</v>
      </c>
      <c r="H321" s="18" t="s">
        <v>348</v>
      </c>
      <c r="I321" s="15"/>
      <c r="J321" s="15" t="s">
        <v>349</v>
      </c>
      <c r="K321" s="20"/>
      <c r="L321" s="20"/>
      <c r="M321" s="20"/>
      <c r="N321" s="20">
        <v>10</v>
      </c>
      <c r="O321" s="20"/>
      <c r="P321" s="20"/>
      <c r="Q321" s="20"/>
      <c r="R321" s="20"/>
      <c r="S321" s="20"/>
      <c r="T321" s="20"/>
      <c r="U321" s="20"/>
      <c r="V321" s="20"/>
      <c r="W321" s="20"/>
      <c r="X321" s="20"/>
      <c r="Y321" s="20"/>
      <c r="Z321" s="20"/>
      <c r="AA321" s="21"/>
      <c r="AB321" s="20"/>
      <c r="AC321" s="20"/>
      <c r="AD321" s="20"/>
      <c r="AE321" s="20"/>
      <c r="AF321" s="20"/>
      <c r="AG321" s="20"/>
      <c r="AH321" s="20"/>
      <c r="AI321" s="20"/>
      <c r="AJ321" s="20"/>
      <c r="AK321" s="20"/>
      <c r="AL321" s="20"/>
      <c r="AM321" s="20"/>
      <c r="AN321" s="20"/>
      <c r="AO321" s="20"/>
      <c r="AP321" s="22">
        <f>K321+L321+M321+N321+O321+P321+Q321+R321+S321+T321+U321+V321+W321+X321+Y321+Z321+AA321+AB321+AC321+AD321+AE321+AF321+AG321+AH321+AI321+AJ321+AK321+AL321+AM321+AN321+AO321</f>
        <v>10</v>
      </c>
      <c r="AQ321" s="23">
        <f>D321+I321-AP321</f>
        <v>1446</v>
      </c>
      <c r="AR321" s="24">
        <f>C321*AQ321</f>
        <v>0</v>
      </c>
    </row>
    <row r="322" spans="1:44" x14ac:dyDescent="0.25">
      <c r="A322" s="14" t="s">
        <v>338</v>
      </c>
      <c r="B322" s="15"/>
      <c r="C322" s="16"/>
      <c r="D322" s="15">
        <v>346</v>
      </c>
      <c r="E322" s="17" t="s">
        <v>339</v>
      </c>
      <c r="F322" s="18">
        <v>45043</v>
      </c>
      <c r="G322" s="18">
        <v>45043</v>
      </c>
      <c r="H322" s="18">
        <v>45043</v>
      </c>
      <c r="I322" s="15"/>
      <c r="J322" s="15"/>
      <c r="K322" s="20"/>
      <c r="L322" s="20"/>
      <c r="M322" s="20"/>
      <c r="N322" s="20"/>
      <c r="O322" s="20"/>
      <c r="P322" s="20"/>
      <c r="Q322" s="20"/>
      <c r="R322" s="20"/>
      <c r="S322" s="20"/>
      <c r="T322" s="20"/>
      <c r="U322" s="20"/>
      <c r="V322" s="20"/>
      <c r="W322" s="20"/>
      <c r="X322" s="20"/>
      <c r="Y322" s="20"/>
      <c r="Z322" s="20"/>
      <c r="AA322" s="21"/>
      <c r="AB322" s="20"/>
      <c r="AC322" s="20"/>
      <c r="AD322" s="20"/>
      <c r="AE322" s="20"/>
      <c r="AF322" s="20"/>
      <c r="AG322" s="20"/>
      <c r="AH322" s="20"/>
      <c r="AI322" s="20">
        <v>20</v>
      </c>
      <c r="AJ322" s="20"/>
      <c r="AK322" s="20"/>
      <c r="AL322" s="20"/>
      <c r="AM322" s="20"/>
      <c r="AN322" s="20"/>
      <c r="AO322" s="20"/>
      <c r="AP322" s="22">
        <f>K322+L322+M322+N322+O322+P322+Q322+R322+S322+T322+U322+V322+W322+X322+Y322+Z322+AA322+AB322+AC322+AD322+AE322+AF322+AG322+AH322+AI322+AJ322+AK322+AL322+AM322+AN322+AO322</f>
        <v>20</v>
      </c>
      <c r="AQ322" s="23">
        <f>D322+I322-AP322</f>
        <v>326</v>
      </c>
      <c r="AR322" s="24">
        <f>C322*AQ322</f>
        <v>0</v>
      </c>
    </row>
    <row r="323" spans="1:44" x14ac:dyDescent="0.25">
      <c r="A323" s="14" t="s">
        <v>350</v>
      </c>
      <c r="B323" s="15">
        <v>10001619</v>
      </c>
      <c r="C323" s="16"/>
      <c r="D323" s="15">
        <v>1009</v>
      </c>
      <c r="E323" s="17" t="s">
        <v>339</v>
      </c>
      <c r="F323" s="18">
        <v>45043</v>
      </c>
      <c r="G323" s="18">
        <v>45043</v>
      </c>
      <c r="H323" s="18">
        <v>45043</v>
      </c>
      <c r="I323" s="15"/>
      <c r="J323" s="15">
        <v>10001619</v>
      </c>
      <c r="K323" s="20"/>
      <c r="L323" s="20"/>
      <c r="M323" s="20"/>
      <c r="N323" s="20">
        <v>20</v>
      </c>
      <c r="O323" s="20"/>
      <c r="P323" s="20"/>
      <c r="Q323" s="20">
        <v>40</v>
      </c>
      <c r="R323" s="20">
        <v>20</v>
      </c>
      <c r="S323" s="20"/>
      <c r="T323" s="20"/>
      <c r="U323" s="20"/>
      <c r="V323" s="20"/>
      <c r="W323" s="20"/>
      <c r="X323" s="20">
        <v>20</v>
      </c>
      <c r="Y323" s="20">
        <v>20</v>
      </c>
      <c r="Z323" s="20"/>
      <c r="AA323" s="21"/>
      <c r="AB323" s="20"/>
      <c r="AC323" s="20"/>
      <c r="AD323" s="20"/>
      <c r="AE323" s="20">
        <v>20</v>
      </c>
      <c r="AF323" s="20"/>
      <c r="AG323" s="20"/>
      <c r="AH323" s="20"/>
      <c r="AI323" s="20"/>
      <c r="AJ323" s="20"/>
      <c r="AK323" s="20"/>
      <c r="AL323" s="20"/>
      <c r="AM323" s="20"/>
      <c r="AN323" s="20"/>
      <c r="AO323" s="20"/>
      <c r="AP323" s="22">
        <f>K323+L323+M323+N323+O323+P323+Q323+R323+S323+T323+U323+V323+W323+X323+Y323+Z323+AA323+AB323+AC323+AD323+AE323+AF323+AG323+AH323+AI323+AJ323+AK323+AL323+AM323+AN323+AO323</f>
        <v>140</v>
      </c>
      <c r="AQ323" s="23">
        <f>D323+I323-AP323</f>
        <v>869</v>
      </c>
      <c r="AR323" s="24">
        <f>C323*AQ323</f>
        <v>0</v>
      </c>
    </row>
    <row r="324" spans="1:44" x14ac:dyDescent="0.25">
      <c r="A324" s="14" t="s">
        <v>351</v>
      </c>
      <c r="B324" s="15" t="s">
        <v>353</v>
      </c>
      <c r="C324" s="16"/>
      <c r="D324" s="15">
        <v>1384</v>
      </c>
      <c r="E324" s="17" t="s">
        <v>339</v>
      </c>
      <c r="F324" s="18" t="s">
        <v>352</v>
      </c>
      <c r="G324" s="18" t="s">
        <v>352</v>
      </c>
      <c r="H324" s="18" t="s">
        <v>352</v>
      </c>
      <c r="I324" s="15"/>
      <c r="J324" s="15" t="s">
        <v>353</v>
      </c>
      <c r="K324" s="20"/>
      <c r="L324" s="20"/>
      <c r="M324" s="20"/>
      <c r="N324" s="20"/>
      <c r="O324" s="20"/>
      <c r="P324" s="20"/>
      <c r="Q324" s="20"/>
      <c r="R324" s="20"/>
      <c r="S324" s="20"/>
      <c r="T324" s="20"/>
      <c r="U324" s="20"/>
      <c r="V324" s="20"/>
      <c r="W324" s="20"/>
      <c r="X324" s="20"/>
      <c r="Y324" s="20"/>
      <c r="Z324" s="20"/>
      <c r="AA324" s="21"/>
      <c r="AB324" s="20"/>
      <c r="AC324" s="20"/>
      <c r="AD324" s="20"/>
      <c r="AE324" s="20"/>
      <c r="AF324" s="20"/>
      <c r="AG324" s="20"/>
      <c r="AH324" s="20"/>
      <c r="AI324" s="20"/>
      <c r="AJ324" s="20"/>
      <c r="AK324" s="20"/>
      <c r="AL324" s="20"/>
      <c r="AM324" s="20"/>
      <c r="AN324" s="20"/>
      <c r="AO324" s="20"/>
      <c r="AP324" s="22">
        <f>K324+L324+M324+N324+O324+P324+Q324+R324+S324+T324+U324+V324+W324+X324+Y324+Z324+AA324+AB324+AC324+AD324+AE324+AF324+AG324+AH324+AI324+AJ324+AK324+AL324+AM324+AN324+AO324</f>
        <v>0</v>
      </c>
      <c r="AQ324" s="23">
        <f>D324+I324-AP324</f>
        <v>1384</v>
      </c>
      <c r="AR324" s="24">
        <f>C324*AQ324</f>
        <v>0</v>
      </c>
    </row>
    <row r="325" spans="1:44" x14ac:dyDescent="0.25">
      <c r="A325" s="14" t="s">
        <v>760</v>
      </c>
      <c r="B325" s="15">
        <v>9536</v>
      </c>
      <c r="C325" s="16">
        <v>39.36</v>
      </c>
      <c r="D325" s="15">
        <v>3234</v>
      </c>
      <c r="E325" s="17" t="s">
        <v>109</v>
      </c>
      <c r="F325" s="18">
        <v>45182</v>
      </c>
      <c r="G325" s="18">
        <v>45182</v>
      </c>
      <c r="H325" s="18">
        <v>45182</v>
      </c>
      <c r="I325" s="15">
        <v>2000</v>
      </c>
      <c r="J325" s="15">
        <v>9536</v>
      </c>
      <c r="K325" s="20"/>
      <c r="L325" s="20"/>
      <c r="M325" s="20"/>
      <c r="N325" s="20">
        <v>150</v>
      </c>
      <c r="O325" s="20">
        <v>150</v>
      </c>
      <c r="P325" s="20"/>
      <c r="Q325" s="20">
        <v>70</v>
      </c>
      <c r="R325" s="20">
        <v>170</v>
      </c>
      <c r="S325" s="20"/>
      <c r="T325" s="20"/>
      <c r="U325" s="20">
        <v>100</v>
      </c>
      <c r="V325" s="20">
        <v>30</v>
      </c>
      <c r="W325" s="20"/>
      <c r="X325" s="20">
        <v>70</v>
      </c>
      <c r="Y325" s="20">
        <v>170</v>
      </c>
      <c r="Z325" s="20"/>
      <c r="AA325" s="21"/>
      <c r="AB325" s="20">
        <v>150</v>
      </c>
      <c r="AC325" s="20">
        <v>100</v>
      </c>
      <c r="AD325" s="20"/>
      <c r="AE325" s="20">
        <v>50</v>
      </c>
      <c r="AF325" s="20">
        <v>30</v>
      </c>
      <c r="AG325" s="20"/>
      <c r="AH325" s="20"/>
      <c r="AI325" s="20">
        <v>50</v>
      </c>
      <c r="AJ325" s="20"/>
      <c r="AK325" s="20"/>
      <c r="AL325" s="20"/>
      <c r="AM325" s="20">
        <v>80</v>
      </c>
      <c r="AN325" s="20"/>
      <c r="AO325" s="20"/>
      <c r="AP325" s="22">
        <f>K325+L325+M325+N325+O325+P325+Q325+R325+S325+T325+U325+V325+W325+X325+Y325+Z325+AA325+AB325+AC325+AD325+AE325+AF325+AG325+AH325+AI325+AJ325+AK325+AL325+AM325+AN325+AO325</f>
        <v>1370</v>
      </c>
      <c r="AQ325" s="23">
        <f>D325+I325-AP325</f>
        <v>3864</v>
      </c>
      <c r="AR325" s="24">
        <f>C325*AQ325</f>
        <v>152087.04000000001</v>
      </c>
    </row>
    <row r="326" spans="1:44" x14ac:dyDescent="0.25">
      <c r="A326" s="14" t="s">
        <v>354</v>
      </c>
      <c r="B326" s="15"/>
      <c r="C326" s="16"/>
      <c r="D326" s="15">
        <v>2540</v>
      </c>
      <c r="E326" s="17"/>
      <c r="F326" s="18"/>
      <c r="G326" s="18"/>
      <c r="H326" s="18"/>
      <c r="I326" s="15"/>
      <c r="J326" s="15"/>
      <c r="K326" s="20"/>
      <c r="L326" s="20"/>
      <c r="M326" s="20"/>
      <c r="N326" s="20"/>
      <c r="O326" s="20"/>
      <c r="P326" s="20"/>
      <c r="Q326" s="20"/>
      <c r="R326" s="20"/>
      <c r="S326" s="20"/>
      <c r="T326" s="20"/>
      <c r="U326" s="20"/>
      <c r="V326" s="20">
        <v>100</v>
      </c>
      <c r="W326" s="20"/>
      <c r="X326" s="20"/>
      <c r="Y326" s="20">
        <v>50</v>
      </c>
      <c r="Z326" s="20"/>
      <c r="AA326" s="21"/>
      <c r="AB326" s="20"/>
      <c r="AC326" s="20">
        <v>50</v>
      </c>
      <c r="AD326" s="20"/>
      <c r="AE326" s="20"/>
      <c r="AF326" s="20">
        <v>50</v>
      </c>
      <c r="AG326" s="20"/>
      <c r="AH326" s="20"/>
      <c r="AI326" s="20">
        <v>50</v>
      </c>
      <c r="AJ326" s="20"/>
      <c r="AK326" s="20"/>
      <c r="AL326" s="20"/>
      <c r="AM326" s="20">
        <v>50</v>
      </c>
      <c r="AN326" s="20"/>
      <c r="AO326" s="20"/>
      <c r="AP326" s="22">
        <f>K326+L326+M326+N326+O326+P326+Q326+R326+S326+T326+U326+V326+W326+X326+Y326+Z326+AA326+AB326+AC326+AD326+AE326+AF326+AG326+AH326+AI326+AJ326+AK326+AL326+AM326+AN326+AO326</f>
        <v>350</v>
      </c>
      <c r="AQ326" s="23">
        <f>D326+I326-AP326</f>
        <v>2190</v>
      </c>
      <c r="AR326" s="24">
        <f>C326*AQ326</f>
        <v>0</v>
      </c>
    </row>
    <row r="327" spans="1:44" x14ac:dyDescent="0.25">
      <c r="A327" s="14" t="s">
        <v>355</v>
      </c>
      <c r="B327" s="15"/>
      <c r="C327" s="16">
        <v>26</v>
      </c>
      <c r="D327" s="15">
        <v>500</v>
      </c>
      <c r="E327" s="17" t="s">
        <v>183</v>
      </c>
      <c r="F327" s="18">
        <v>45020</v>
      </c>
      <c r="G327" s="18">
        <v>45020</v>
      </c>
      <c r="H327" s="18">
        <v>45020</v>
      </c>
      <c r="I327" s="15"/>
      <c r="J327" s="15"/>
      <c r="K327" s="20"/>
      <c r="L327" s="20"/>
      <c r="M327" s="20"/>
      <c r="N327" s="20"/>
      <c r="O327" s="20"/>
      <c r="P327" s="20"/>
      <c r="Q327" s="20"/>
      <c r="R327" s="20"/>
      <c r="S327" s="20"/>
      <c r="T327" s="20"/>
      <c r="U327" s="20"/>
      <c r="V327" s="20"/>
      <c r="W327" s="20"/>
      <c r="X327" s="20"/>
      <c r="Y327" s="20"/>
      <c r="Z327" s="20"/>
      <c r="AA327" s="21"/>
      <c r="AB327" s="20"/>
      <c r="AC327" s="20"/>
      <c r="AD327" s="20"/>
      <c r="AE327" s="20"/>
      <c r="AF327" s="20"/>
      <c r="AG327" s="20"/>
      <c r="AH327" s="20"/>
      <c r="AI327" s="20"/>
      <c r="AJ327" s="20"/>
      <c r="AK327" s="20"/>
      <c r="AL327" s="20"/>
      <c r="AM327" s="20"/>
      <c r="AN327" s="20"/>
      <c r="AO327" s="20"/>
      <c r="AP327" s="22">
        <f>K327+L327+M327+N327+O327+P327+Q327+R327+S327+T327+U327+V327+W327+X327+Y327+Z327+AA327+AB327+AC327+AD327+AE327+AF327+AG327+AH327+AI327+AJ327+AK327+AL327+AM327+AN327+AO327</f>
        <v>0</v>
      </c>
      <c r="AQ327" s="23">
        <f>D327+I327-AP327</f>
        <v>500</v>
      </c>
      <c r="AR327" s="24">
        <f>C327*AQ327</f>
        <v>13000</v>
      </c>
    </row>
    <row r="328" spans="1:44" x14ac:dyDescent="0.25">
      <c r="A328" s="14" t="s">
        <v>356</v>
      </c>
      <c r="B328" s="15" t="s">
        <v>357</v>
      </c>
      <c r="C328" s="16">
        <v>32.450000000000003</v>
      </c>
      <c r="D328" s="15">
        <v>0</v>
      </c>
      <c r="E328" s="17" t="s">
        <v>761</v>
      </c>
      <c r="F328" s="18">
        <v>45196</v>
      </c>
      <c r="G328" s="18">
        <v>45196</v>
      </c>
      <c r="H328" s="18">
        <v>45196</v>
      </c>
      <c r="I328" s="15">
        <v>500</v>
      </c>
      <c r="J328" s="15" t="s">
        <v>357</v>
      </c>
      <c r="K328" s="20"/>
      <c r="L328" s="20"/>
      <c r="M328" s="20"/>
      <c r="N328" s="20"/>
      <c r="O328" s="20"/>
      <c r="P328" s="20"/>
      <c r="Q328" s="20"/>
      <c r="R328" s="20"/>
      <c r="S328" s="20"/>
      <c r="T328" s="20"/>
      <c r="U328" s="20"/>
      <c r="V328" s="20"/>
      <c r="W328" s="20"/>
      <c r="X328" s="20"/>
      <c r="Y328" s="20"/>
      <c r="Z328" s="20"/>
      <c r="AA328" s="21"/>
      <c r="AB328" s="20"/>
      <c r="AC328" s="20"/>
      <c r="AD328" s="20"/>
      <c r="AE328" s="20"/>
      <c r="AF328" s="20"/>
      <c r="AG328" s="20"/>
      <c r="AH328" s="20"/>
      <c r="AI328" s="20"/>
      <c r="AJ328" s="20"/>
      <c r="AK328" s="20"/>
      <c r="AL328" s="20"/>
      <c r="AM328" s="20"/>
      <c r="AN328" s="20"/>
      <c r="AO328" s="20"/>
      <c r="AP328" s="22">
        <f>K328+L328+M328+N328+O328+P328+Q328+R328+S328+T328+U328+V328+W328+X328+Y328+Z328+AA328+AB328+AC328+AD328+AE328+AF328+AG328+AH328+AI328+AJ328+AK328+AL328+AM328+AN328+AO328</f>
        <v>0</v>
      </c>
      <c r="AQ328" s="23">
        <f>D328+I328-AP328</f>
        <v>500</v>
      </c>
      <c r="AR328" s="24">
        <f>C328*AQ328</f>
        <v>16225.000000000002</v>
      </c>
    </row>
    <row r="329" spans="1:44" x14ac:dyDescent="0.25">
      <c r="A329" s="14" t="s">
        <v>358</v>
      </c>
      <c r="B329" s="15"/>
      <c r="C329" s="16">
        <v>26</v>
      </c>
      <c r="D329" s="15">
        <v>440</v>
      </c>
      <c r="E329" s="17" t="s">
        <v>183</v>
      </c>
      <c r="F329" s="18">
        <v>45020</v>
      </c>
      <c r="G329" s="18">
        <v>45020</v>
      </c>
      <c r="H329" s="18">
        <v>45020</v>
      </c>
      <c r="I329" s="15"/>
      <c r="J329" s="15"/>
      <c r="K329" s="20"/>
      <c r="L329" s="20"/>
      <c r="M329" s="20"/>
      <c r="N329" s="20"/>
      <c r="O329" s="20">
        <v>20</v>
      </c>
      <c r="P329" s="20"/>
      <c r="Q329" s="20"/>
      <c r="R329" s="20">
        <v>10</v>
      </c>
      <c r="S329" s="20"/>
      <c r="T329" s="20"/>
      <c r="U329" s="20"/>
      <c r="V329" s="20"/>
      <c r="W329" s="20"/>
      <c r="X329" s="20"/>
      <c r="Y329" s="20">
        <v>20</v>
      </c>
      <c r="Z329" s="20"/>
      <c r="AA329" s="21"/>
      <c r="AB329" s="20"/>
      <c r="AC329" s="20">
        <v>20</v>
      </c>
      <c r="AD329" s="20"/>
      <c r="AE329" s="20"/>
      <c r="AF329" s="20">
        <v>20</v>
      </c>
      <c r="AG329" s="20"/>
      <c r="AH329" s="20"/>
      <c r="AI329" s="20"/>
      <c r="AJ329" s="20"/>
      <c r="AK329" s="20"/>
      <c r="AL329" s="20"/>
      <c r="AM329" s="20"/>
      <c r="AN329" s="20"/>
      <c r="AO329" s="20"/>
      <c r="AP329" s="22">
        <f>K329+L329+M329+N329+O329+P329+Q329+R329+S329+T329+U329+V329+W329+X329+Y329+Z329+AA329+AB329+AC329+AD329+AE329+AF329+AG329+AH329+AI329+AJ329+AK329+AL329+AM329+AN329+AO329</f>
        <v>90</v>
      </c>
      <c r="AQ329" s="23">
        <f>D329+I329-AP329</f>
        <v>350</v>
      </c>
      <c r="AR329" s="24">
        <f>C329*AQ329</f>
        <v>9100</v>
      </c>
    </row>
    <row r="330" spans="1:44" x14ac:dyDescent="0.25">
      <c r="A330" s="14" t="s">
        <v>359</v>
      </c>
      <c r="B330" s="15"/>
      <c r="C330" s="16">
        <v>20.65</v>
      </c>
      <c r="D330" s="15">
        <v>0</v>
      </c>
      <c r="E330" s="17" t="s">
        <v>762</v>
      </c>
      <c r="F330" s="18">
        <v>45195</v>
      </c>
      <c r="G330" s="18">
        <v>45195</v>
      </c>
      <c r="H330" s="18">
        <v>45195</v>
      </c>
      <c r="I330" s="15">
        <v>1000</v>
      </c>
      <c r="J330" s="15"/>
      <c r="K330" s="20"/>
      <c r="L330" s="20"/>
      <c r="M330" s="20"/>
      <c r="N330" s="20"/>
      <c r="O330" s="20"/>
      <c r="P330" s="20"/>
      <c r="Q330" s="20"/>
      <c r="R330" s="20"/>
      <c r="S330" s="20"/>
      <c r="T330" s="20"/>
      <c r="U330" s="20"/>
      <c r="V330" s="20"/>
      <c r="W330" s="20"/>
      <c r="X330" s="20"/>
      <c r="Y330" s="20"/>
      <c r="Z330" s="20"/>
      <c r="AA330" s="21"/>
      <c r="AB330" s="20"/>
      <c r="AC330" s="20"/>
      <c r="AD330" s="20"/>
      <c r="AE330" s="20"/>
      <c r="AF330" s="20"/>
      <c r="AG330" s="20"/>
      <c r="AH330" s="20"/>
      <c r="AI330" s="20"/>
      <c r="AJ330" s="20"/>
      <c r="AK330" s="20"/>
      <c r="AL330" s="20"/>
      <c r="AM330" s="20"/>
      <c r="AN330" s="20"/>
      <c r="AO330" s="20"/>
      <c r="AP330" s="22">
        <f>K330+L330+M330+N330+O330+P330+Q330+R330+S330+T330+U330+V330+W330+X330+Y330+Z330+AA330+AB330+AC330+AD330+AE330+AF330+AG330+AH330+AI330+AJ330+AK330+AL330+AM330+AN330+AO330</f>
        <v>0</v>
      </c>
      <c r="AQ330" s="23">
        <f>D330+I330-AP330</f>
        <v>1000</v>
      </c>
      <c r="AR330" s="24">
        <f>C330*AQ330</f>
        <v>20650</v>
      </c>
    </row>
    <row r="331" spans="1:44" x14ac:dyDescent="0.25">
      <c r="A331" s="14" t="s">
        <v>360</v>
      </c>
      <c r="B331" s="15"/>
      <c r="C331" s="16">
        <v>14</v>
      </c>
      <c r="D331" s="15">
        <v>0</v>
      </c>
      <c r="E331" s="17" t="s">
        <v>361</v>
      </c>
      <c r="F331" s="18">
        <v>44713</v>
      </c>
      <c r="G331" s="18">
        <v>44713</v>
      </c>
      <c r="H331" s="18">
        <v>44713</v>
      </c>
      <c r="I331" s="15"/>
      <c r="J331" s="15"/>
      <c r="K331" s="20"/>
      <c r="L331" s="20"/>
      <c r="M331" s="20"/>
      <c r="N331" s="20"/>
      <c r="O331" s="20"/>
      <c r="P331" s="20"/>
      <c r="Q331" s="20"/>
      <c r="R331" s="20"/>
      <c r="S331" s="20"/>
      <c r="T331" s="20"/>
      <c r="U331" s="20"/>
      <c r="V331" s="20"/>
      <c r="W331" s="20"/>
      <c r="X331" s="20"/>
      <c r="Y331" s="20"/>
      <c r="Z331" s="20"/>
      <c r="AA331" s="21"/>
      <c r="AB331" s="20"/>
      <c r="AC331" s="20"/>
      <c r="AD331" s="20"/>
      <c r="AE331" s="20"/>
      <c r="AF331" s="20"/>
      <c r="AG331" s="20"/>
      <c r="AH331" s="20"/>
      <c r="AI331" s="20"/>
      <c r="AJ331" s="20"/>
      <c r="AK331" s="20"/>
      <c r="AL331" s="20"/>
      <c r="AM331" s="20"/>
      <c r="AN331" s="20"/>
      <c r="AO331" s="20"/>
      <c r="AP331" s="22">
        <f>K331+L331+M331+N331+O331+P331+Q331+R331+S331+T331+U331+V331+W331+X331+Y331+Z331+AA331+AB331+AC331+AD331+AE331+AF331+AG331+AH331+AI331+AJ331+AK331+AL331+AM331+AN331+AO331</f>
        <v>0</v>
      </c>
      <c r="AQ331" s="23">
        <f>D331+I331-AP331</f>
        <v>0</v>
      </c>
      <c r="AR331" s="24">
        <f>C331*AQ331</f>
        <v>0</v>
      </c>
    </row>
    <row r="332" spans="1:44" x14ac:dyDescent="0.25">
      <c r="A332" s="14" t="s">
        <v>362</v>
      </c>
      <c r="B332" s="15"/>
      <c r="C332" s="16">
        <v>20.65</v>
      </c>
      <c r="D332" s="15">
        <v>400</v>
      </c>
      <c r="E332" s="17" t="s">
        <v>763</v>
      </c>
      <c r="F332" s="18">
        <v>45195</v>
      </c>
      <c r="G332" s="18">
        <v>45195</v>
      </c>
      <c r="H332" s="18">
        <v>45195</v>
      </c>
      <c r="I332" s="15">
        <v>1500</v>
      </c>
      <c r="J332" s="15"/>
      <c r="K332" s="20"/>
      <c r="L332" s="20"/>
      <c r="M332" s="20"/>
      <c r="N332" s="20"/>
      <c r="O332" s="20">
        <v>40</v>
      </c>
      <c r="P332" s="20"/>
      <c r="Q332" s="20"/>
      <c r="R332" s="20">
        <v>30</v>
      </c>
      <c r="S332" s="20"/>
      <c r="T332" s="20"/>
      <c r="U332" s="20"/>
      <c r="V332" s="20">
        <v>10</v>
      </c>
      <c r="W332" s="20"/>
      <c r="X332" s="20"/>
      <c r="Y332" s="20">
        <v>10</v>
      </c>
      <c r="Z332" s="20"/>
      <c r="AA332" s="21"/>
      <c r="AB332" s="20"/>
      <c r="AC332" s="20">
        <v>30</v>
      </c>
      <c r="AD332" s="20"/>
      <c r="AE332" s="20"/>
      <c r="AF332" s="20">
        <v>20</v>
      </c>
      <c r="AG332" s="20"/>
      <c r="AH332" s="20"/>
      <c r="AI332" s="20">
        <v>20</v>
      </c>
      <c r="AJ332" s="20">
        <v>10</v>
      </c>
      <c r="AK332" s="20"/>
      <c r="AL332" s="20"/>
      <c r="AM332" s="20">
        <v>20</v>
      </c>
      <c r="AN332" s="20"/>
      <c r="AO332" s="20"/>
      <c r="AP332" s="22">
        <f>K332+L332+M332+N332+O332+P332+Q332+R332+S332+T332+U332+V332+W332+X332+Y332+Z332+AA332+AB332+AC332+AD332+AE332+AF332+AG332+AH332+AI332+AJ332+AK332+AL332+AM332+AN332+AO332</f>
        <v>190</v>
      </c>
      <c r="AQ332" s="23">
        <f>D332+I332-AP332</f>
        <v>1710</v>
      </c>
      <c r="AR332" s="24">
        <f>C332*AQ332</f>
        <v>35311.5</v>
      </c>
    </row>
    <row r="333" spans="1:44" x14ac:dyDescent="0.25">
      <c r="A333" s="14" t="s">
        <v>363</v>
      </c>
      <c r="B333" s="15"/>
      <c r="C333" s="16">
        <v>26</v>
      </c>
      <c r="D333" s="15">
        <v>550</v>
      </c>
      <c r="E333" s="17" t="s">
        <v>364</v>
      </c>
      <c r="F333" s="18">
        <v>45020</v>
      </c>
      <c r="G333" s="18">
        <v>45020</v>
      </c>
      <c r="H333" s="18">
        <v>45020</v>
      </c>
      <c r="I333" s="15"/>
      <c r="J333" s="15"/>
      <c r="K333" s="20"/>
      <c r="L333" s="20"/>
      <c r="M333" s="20"/>
      <c r="N333" s="20"/>
      <c r="O333" s="20"/>
      <c r="P333" s="20"/>
      <c r="Q333" s="20"/>
      <c r="R333" s="20"/>
      <c r="S333" s="20"/>
      <c r="T333" s="20"/>
      <c r="U333" s="20"/>
      <c r="V333" s="20"/>
      <c r="W333" s="20"/>
      <c r="X333" s="20"/>
      <c r="Y333" s="20"/>
      <c r="Z333" s="20"/>
      <c r="AA333" s="21"/>
      <c r="AB333" s="20"/>
      <c r="AC333" s="20"/>
      <c r="AD333" s="20"/>
      <c r="AE333" s="20"/>
      <c r="AF333" s="20"/>
      <c r="AG333" s="20"/>
      <c r="AH333" s="20"/>
      <c r="AI333" s="20"/>
      <c r="AJ333" s="20"/>
      <c r="AK333" s="20"/>
      <c r="AL333" s="20"/>
      <c r="AM333" s="20"/>
      <c r="AN333" s="20"/>
      <c r="AO333" s="20"/>
      <c r="AP333" s="22">
        <f>K333+L333+M333+N333+O333+P333+Q333+R333+S333+T333+U333+V333+W333+X333+Y333+Z333+AA333+AB333+AC333+AD333+AE333+AF333+AG333+AH333+AI333+AJ333+AK333+AL333+AM333+AN333+AO333</f>
        <v>0</v>
      </c>
      <c r="AQ333" s="23">
        <f>D333+I333-AP333</f>
        <v>550</v>
      </c>
      <c r="AR333" s="24">
        <f>C333*AQ333</f>
        <v>14300</v>
      </c>
    </row>
    <row r="334" spans="1:44" x14ac:dyDescent="0.25">
      <c r="A334" s="14" t="s">
        <v>365</v>
      </c>
      <c r="B334" s="15"/>
      <c r="C334" s="16">
        <v>41.28</v>
      </c>
      <c r="D334" s="15">
        <v>0</v>
      </c>
      <c r="E334" s="17" t="s">
        <v>764</v>
      </c>
      <c r="F334" s="18">
        <v>44972</v>
      </c>
      <c r="G334" s="18">
        <v>44972</v>
      </c>
      <c r="H334" s="18">
        <v>44972</v>
      </c>
      <c r="I334" s="15">
        <v>1500</v>
      </c>
      <c r="J334" s="15"/>
      <c r="K334" s="20"/>
      <c r="L334" s="20"/>
      <c r="M334" s="20"/>
      <c r="N334" s="20"/>
      <c r="O334" s="20"/>
      <c r="P334" s="20"/>
      <c r="Q334" s="20"/>
      <c r="R334" s="20"/>
      <c r="S334" s="20"/>
      <c r="T334" s="20"/>
      <c r="U334" s="20"/>
      <c r="V334" s="20"/>
      <c r="W334" s="20"/>
      <c r="X334" s="20"/>
      <c r="Y334" s="20"/>
      <c r="Z334" s="20"/>
      <c r="AA334" s="21"/>
      <c r="AB334" s="20"/>
      <c r="AC334" s="20"/>
      <c r="AD334" s="20"/>
      <c r="AE334" s="20"/>
      <c r="AF334" s="20"/>
      <c r="AG334" s="20"/>
      <c r="AH334" s="20"/>
      <c r="AI334" s="20"/>
      <c r="AJ334" s="20"/>
      <c r="AK334" s="20"/>
      <c r="AL334" s="20"/>
      <c r="AM334" s="20">
        <v>10</v>
      </c>
      <c r="AN334" s="20"/>
      <c r="AO334" s="20"/>
      <c r="AP334" s="22">
        <f>K334+L334+M334+N334+O334+P334+Q334+R334+S334+T334+U334+V334+W334+X334+Y334+Z334+AA334+AB334+AC334+AD334+AE334+AF334+AG334+AH334+AI334+AJ334+AK334+AL334+AM334+AN334+AO334</f>
        <v>10</v>
      </c>
      <c r="AQ334" s="23">
        <f>D334+I334-AP334</f>
        <v>1490</v>
      </c>
      <c r="AR334" s="24">
        <f>C334*AQ334</f>
        <v>61507.200000000004</v>
      </c>
    </row>
    <row r="335" spans="1:44" x14ac:dyDescent="0.25">
      <c r="A335" s="14" t="s">
        <v>366</v>
      </c>
      <c r="B335" s="15">
        <v>42182420</v>
      </c>
      <c r="C335" s="16">
        <v>20.65</v>
      </c>
      <c r="D335" s="15">
        <v>1130</v>
      </c>
      <c r="E335" s="17" t="s">
        <v>765</v>
      </c>
      <c r="F335" s="18">
        <v>45195</v>
      </c>
      <c r="G335" s="18">
        <v>45195</v>
      </c>
      <c r="H335" s="18">
        <v>45195</v>
      </c>
      <c r="I335" s="15">
        <v>500</v>
      </c>
      <c r="J335" s="15">
        <v>42182420</v>
      </c>
      <c r="K335" s="20"/>
      <c r="L335" s="20"/>
      <c r="M335" s="20"/>
      <c r="N335" s="20">
        <v>20</v>
      </c>
      <c r="O335" s="20">
        <v>20</v>
      </c>
      <c r="P335" s="20"/>
      <c r="Q335" s="20"/>
      <c r="R335" s="20"/>
      <c r="S335" s="20"/>
      <c r="T335" s="20"/>
      <c r="U335" s="20">
        <v>20</v>
      </c>
      <c r="V335" s="20"/>
      <c r="W335" s="20"/>
      <c r="X335" s="20"/>
      <c r="Y335" s="20">
        <v>30</v>
      </c>
      <c r="Z335" s="20"/>
      <c r="AA335" s="21"/>
      <c r="AB335" s="20"/>
      <c r="AC335" s="20">
        <v>10</v>
      </c>
      <c r="AD335" s="20"/>
      <c r="AE335" s="20"/>
      <c r="AF335" s="20"/>
      <c r="AG335" s="20"/>
      <c r="AH335" s="20"/>
      <c r="AI335" s="20">
        <v>20</v>
      </c>
      <c r="AJ335" s="20">
        <v>10</v>
      </c>
      <c r="AK335" s="20"/>
      <c r="AL335" s="20"/>
      <c r="AM335" s="20">
        <v>10</v>
      </c>
      <c r="AN335" s="20"/>
      <c r="AO335" s="20"/>
      <c r="AP335" s="22">
        <f>K335+L335+M335+N335+O335+P335+Q335+R335+S335+T335+U335+V335+W335+X335+Y335+Z335+AA335+AB335+AC335+AD335+AE335+AF335+AG335+AH335+AI335+AJ335+AK335+AL335+AM335+AN335+AO335</f>
        <v>140</v>
      </c>
      <c r="AQ335" s="23">
        <f>D335+I335-AP335</f>
        <v>1490</v>
      </c>
      <c r="AR335" s="24">
        <f>C335*AQ335</f>
        <v>30768.499999999996</v>
      </c>
    </row>
    <row r="336" spans="1:44" x14ac:dyDescent="0.25">
      <c r="A336" s="14" t="s">
        <v>766</v>
      </c>
      <c r="B336" s="15">
        <v>2005</v>
      </c>
      <c r="C336" s="16">
        <v>14.08</v>
      </c>
      <c r="D336" s="15">
        <v>4690</v>
      </c>
      <c r="E336" s="17" t="s">
        <v>367</v>
      </c>
      <c r="F336" s="18">
        <v>45182</v>
      </c>
      <c r="G336" s="18">
        <v>45182</v>
      </c>
      <c r="H336" s="18">
        <v>45182</v>
      </c>
      <c r="I336" s="15">
        <v>1000</v>
      </c>
      <c r="J336" s="15">
        <v>2005</v>
      </c>
      <c r="K336" s="20"/>
      <c r="L336" s="20"/>
      <c r="M336" s="20"/>
      <c r="N336" s="20">
        <v>40</v>
      </c>
      <c r="O336" s="20">
        <v>40</v>
      </c>
      <c r="P336" s="20"/>
      <c r="Q336" s="20">
        <v>20</v>
      </c>
      <c r="R336" s="20">
        <v>50</v>
      </c>
      <c r="S336" s="20"/>
      <c r="T336" s="20"/>
      <c r="U336" s="20">
        <v>30</v>
      </c>
      <c r="V336" s="20">
        <v>30</v>
      </c>
      <c r="W336" s="20"/>
      <c r="X336" s="20">
        <v>20</v>
      </c>
      <c r="Y336" s="20">
        <v>70</v>
      </c>
      <c r="Z336" s="20"/>
      <c r="AA336" s="21"/>
      <c r="AB336" s="20">
        <v>60</v>
      </c>
      <c r="AC336" s="20">
        <v>30</v>
      </c>
      <c r="AD336" s="20"/>
      <c r="AE336" s="20">
        <v>10</v>
      </c>
      <c r="AF336" s="20">
        <v>20</v>
      </c>
      <c r="AG336" s="20"/>
      <c r="AH336" s="20"/>
      <c r="AI336" s="20">
        <v>60</v>
      </c>
      <c r="AJ336" s="20">
        <v>20</v>
      </c>
      <c r="AK336" s="20"/>
      <c r="AL336" s="20"/>
      <c r="AM336" s="20">
        <v>10</v>
      </c>
      <c r="AN336" s="20"/>
      <c r="AO336" s="20"/>
      <c r="AP336" s="22">
        <f>K336+L336+M336+N336+O336+P336+Q336+R336+S336+T336+U336+V336+W336+X336+Y336+Z336+AA336+AB336+AC336+AD336+AE336+AF336+AG336+AH336+AI336+AJ336+AK336+AL336+AM336+AN336+AO336</f>
        <v>510</v>
      </c>
      <c r="AQ336" s="23">
        <f>D336+I336-AP336</f>
        <v>5180</v>
      </c>
      <c r="AR336" s="24">
        <f>C336*AQ336</f>
        <v>72934.399999999994</v>
      </c>
    </row>
    <row r="337" spans="1:44" x14ac:dyDescent="0.25">
      <c r="A337" s="14" t="s">
        <v>368</v>
      </c>
      <c r="B337" s="15">
        <v>2006</v>
      </c>
      <c r="C337" s="16">
        <v>2.94</v>
      </c>
      <c r="D337" s="15">
        <v>3395</v>
      </c>
      <c r="E337" s="17" t="s">
        <v>329</v>
      </c>
      <c r="F337" s="18">
        <v>45149</v>
      </c>
      <c r="G337" s="18">
        <v>45149</v>
      </c>
      <c r="H337" s="18">
        <v>45149</v>
      </c>
      <c r="I337" s="15"/>
      <c r="J337" s="15">
        <v>2006</v>
      </c>
      <c r="K337" s="20"/>
      <c r="L337" s="20"/>
      <c r="M337" s="20"/>
      <c r="N337" s="20">
        <v>25</v>
      </c>
      <c r="O337" s="20"/>
      <c r="P337" s="20"/>
      <c r="Q337" s="20"/>
      <c r="R337" s="20"/>
      <c r="S337" s="20"/>
      <c r="T337" s="20"/>
      <c r="U337" s="20">
        <v>125</v>
      </c>
      <c r="V337" s="20"/>
      <c r="W337" s="20"/>
      <c r="X337" s="20"/>
      <c r="Y337" s="20"/>
      <c r="Z337" s="20"/>
      <c r="AA337" s="21"/>
      <c r="AB337" s="20">
        <v>15</v>
      </c>
      <c r="AC337" s="20"/>
      <c r="AD337" s="20"/>
      <c r="AE337" s="20"/>
      <c r="AF337" s="20"/>
      <c r="AG337" s="20"/>
      <c r="AH337" s="20"/>
      <c r="AI337" s="20">
        <v>120</v>
      </c>
      <c r="AJ337" s="20"/>
      <c r="AK337" s="20"/>
      <c r="AL337" s="20"/>
      <c r="AM337" s="20"/>
      <c r="AN337" s="20"/>
      <c r="AO337" s="20"/>
      <c r="AP337" s="22">
        <f>K337+L337+M337+N337+O337+P337+Q337+R337+S337+T337+U337+V337+W337+X337+Y337+Z337+AA337+AB337+AC337+AD337+AE337+AF337+AG337+AH337+AI337+AJ337+AK337+AL337+AM337+AN337+AO337</f>
        <v>285</v>
      </c>
      <c r="AQ337" s="23">
        <f>D337+I337-AP337</f>
        <v>3110</v>
      </c>
      <c r="AR337" s="24">
        <f>C337*AQ337</f>
        <v>9143.4</v>
      </c>
    </row>
    <row r="338" spans="1:44" x14ac:dyDescent="0.25">
      <c r="A338" s="14" t="s">
        <v>767</v>
      </c>
      <c r="B338" s="15"/>
      <c r="C338" s="16"/>
      <c r="D338" s="15">
        <v>40</v>
      </c>
      <c r="E338" s="17"/>
      <c r="F338" s="18"/>
      <c r="G338" s="18"/>
      <c r="H338" s="18"/>
      <c r="I338" s="15"/>
      <c r="J338" s="15"/>
      <c r="K338" s="20"/>
      <c r="L338" s="20"/>
      <c r="M338" s="20"/>
      <c r="N338" s="20">
        <v>4</v>
      </c>
      <c r="O338" s="20"/>
      <c r="P338" s="20"/>
      <c r="Q338" s="20"/>
      <c r="R338" s="20"/>
      <c r="S338" s="20"/>
      <c r="T338" s="20"/>
      <c r="U338" s="20"/>
      <c r="V338" s="20"/>
      <c r="W338" s="20"/>
      <c r="X338" s="20">
        <v>5</v>
      </c>
      <c r="Y338" s="20"/>
      <c r="Z338" s="20"/>
      <c r="AA338" s="21"/>
      <c r="AB338" s="20"/>
      <c r="AC338" s="20"/>
      <c r="AD338" s="20"/>
      <c r="AE338" s="20"/>
      <c r="AF338" s="20"/>
      <c r="AG338" s="20"/>
      <c r="AH338" s="20"/>
      <c r="AI338" s="20"/>
      <c r="AJ338" s="20"/>
      <c r="AK338" s="20"/>
      <c r="AL338" s="20"/>
      <c r="AM338" s="20"/>
      <c r="AN338" s="20"/>
      <c r="AO338" s="20"/>
      <c r="AP338" s="22">
        <f>K338+L338+M338+N338+O338+P338+Q338+R338+S338+T338+U338+V338+W338+X338+Y338+Z338+AA338+AB338+AC338+AD338+AE338+AF338+AG338+AH338+AI338+AJ338+AK338+AL338+AM338+AN338+AO338</f>
        <v>9</v>
      </c>
      <c r="AQ338" s="23">
        <f>D338+I338-AP338</f>
        <v>31</v>
      </c>
      <c r="AR338" s="24">
        <f>C338*AQ338</f>
        <v>0</v>
      </c>
    </row>
    <row r="339" spans="1:44" x14ac:dyDescent="0.25">
      <c r="A339" s="14" t="s">
        <v>768</v>
      </c>
      <c r="B339" s="15"/>
      <c r="C339" s="16"/>
      <c r="D339" s="15">
        <v>26</v>
      </c>
      <c r="E339" s="17"/>
      <c r="F339" s="18"/>
      <c r="G339" s="18"/>
      <c r="H339" s="18"/>
      <c r="I339" s="15"/>
      <c r="J339" s="15"/>
      <c r="K339" s="20"/>
      <c r="L339" s="20"/>
      <c r="M339" s="20"/>
      <c r="N339" s="20"/>
      <c r="O339" s="20"/>
      <c r="P339" s="20"/>
      <c r="Q339" s="20"/>
      <c r="R339" s="20"/>
      <c r="S339" s="20"/>
      <c r="T339" s="20"/>
      <c r="U339" s="20"/>
      <c r="V339" s="20"/>
      <c r="W339" s="20"/>
      <c r="X339" s="20"/>
      <c r="Y339" s="20"/>
      <c r="Z339" s="20"/>
      <c r="AA339" s="21"/>
      <c r="AB339" s="20"/>
      <c r="AC339" s="20"/>
      <c r="AD339" s="20"/>
      <c r="AE339" s="20"/>
      <c r="AF339" s="20"/>
      <c r="AG339" s="20"/>
      <c r="AH339" s="20"/>
      <c r="AI339" s="20"/>
      <c r="AJ339" s="20"/>
      <c r="AK339" s="20"/>
      <c r="AL339" s="20"/>
      <c r="AM339" s="20"/>
      <c r="AN339" s="20"/>
      <c r="AO339" s="20"/>
      <c r="AP339" s="22">
        <f>K339+L339+M339+N339+O339+P339+Q339+R339+S339+T339+U339+V339+W339+X339+Y339+Z339+AA339+AB339+AC339+AD339+AE339+AF339+AG339+AH339+AI339+AJ339+AK339+AL339+AM339+AN339+AO339</f>
        <v>0</v>
      </c>
      <c r="AQ339" s="23">
        <f>D339+I339-AP339</f>
        <v>26</v>
      </c>
      <c r="AR339" s="24">
        <f>C339*AQ339</f>
        <v>0</v>
      </c>
    </row>
    <row r="340" spans="1:44" x14ac:dyDescent="0.25">
      <c r="A340" s="14" t="s">
        <v>369</v>
      </c>
      <c r="B340" s="15"/>
      <c r="C340" s="16"/>
      <c r="D340" s="15">
        <v>200</v>
      </c>
      <c r="E340" s="17"/>
      <c r="F340" s="18"/>
      <c r="G340" s="18"/>
      <c r="H340" s="18"/>
      <c r="I340" s="15"/>
      <c r="J340" s="15"/>
      <c r="K340" s="20"/>
      <c r="L340" s="20"/>
      <c r="M340" s="20"/>
      <c r="N340" s="20"/>
      <c r="O340" s="20"/>
      <c r="P340" s="20"/>
      <c r="Q340" s="20"/>
      <c r="R340" s="20"/>
      <c r="S340" s="20"/>
      <c r="T340" s="20"/>
      <c r="U340" s="20"/>
      <c r="V340" s="20"/>
      <c r="W340" s="20"/>
      <c r="X340" s="20"/>
      <c r="Y340" s="20"/>
      <c r="Z340" s="20"/>
      <c r="AA340" s="21"/>
      <c r="AB340" s="20"/>
      <c r="AC340" s="20"/>
      <c r="AD340" s="20"/>
      <c r="AE340" s="20"/>
      <c r="AF340" s="20"/>
      <c r="AG340" s="20"/>
      <c r="AH340" s="20"/>
      <c r="AI340" s="20"/>
      <c r="AJ340" s="20"/>
      <c r="AK340" s="20"/>
      <c r="AL340" s="20"/>
      <c r="AM340" s="20"/>
      <c r="AN340" s="20"/>
      <c r="AO340" s="20"/>
      <c r="AP340" s="22">
        <f>K340+L340+M340+N340+O340+P340+Q340+R340+S340+T340+U340+V340+W340+X340+Y340+Z340+AA340+AB340+AC340+AD340+AE340+AF340+AG340+AH340+AI340+AJ340+AK340+AL340+AM340+AN340+AO340</f>
        <v>0</v>
      </c>
      <c r="AQ340" s="23">
        <f>D340+I340-AP340</f>
        <v>200</v>
      </c>
      <c r="AR340" s="24">
        <f>C340*AQ340</f>
        <v>0</v>
      </c>
    </row>
    <row r="341" spans="1:44" x14ac:dyDescent="0.25">
      <c r="A341" s="14" t="s">
        <v>370</v>
      </c>
      <c r="B341" s="15"/>
      <c r="C341" s="16"/>
      <c r="D341" s="15">
        <v>0</v>
      </c>
      <c r="E341" s="17"/>
      <c r="F341" s="18"/>
      <c r="G341" s="18"/>
      <c r="H341" s="18"/>
      <c r="I341" s="15"/>
      <c r="J341" s="15"/>
      <c r="K341" s="20"/>
      <c r="L341" s="20"/>
      <c r="M341" s="20"/>
      <c r="N341" s="20"/>
      <c r="O341" s="20"/>
      <c r="P341" s="20"/>
      <c r="Q341" s="20"/>
      <c r="R341" s="20"/>
      <c r="S341" s="20"/>
      <c r="T341" s="20"/>
      <c r="U341" s="20"/>
      <c r="V341" s="20"/>
      <c r="W341" s="20"/>
      <c r="X341" s="20"/>
      <c r="Y341" s="20"/>
      <c r="Z341" s="20"/>
      <c r="AA341" s="21"/>
      <c r="AB341" s="20"/>
      <c r="AC341" s="20"/>
      <c r="AD341" s="20"/>
      <c r="AE341" s="20"/>
      <c r="AF341" s="20"/>
      <c r="AG341" s="20"/>
      <c r="AH341" s="20"/>
      <c r="AI341" s="20"/>
      <c r="AJ341" s="20"/>
      <c r="AK341" s="20"/>
      <c r="AL341" s="20"/>
      <c r="AM341" s="20"/>
      <c r="AN341" s="20"/>
      <c r="AO341" s="20"/>
      <c r="AP341" s="22">
        <f>K341+L341+M341+N341+O341+P341+Q341+R341+S341+T341+U341+V341+W341+X341+Y341+Z341+AA341+AB341+AC341+AD341+AE341+AF341+AG341+AH341+AI341+AJ341+AK341+AL341+AM341+AN341+AO341</f>
        <v>0</v>
      </c>
      <c r="AQ341" s="23">
        <f>D341+I341-AP341</f>
        <v>0</v>
      </c>
      <c r="AR341" s="24">
        <f>C341*AQ341</f>
        <v>0</v>
      </c>
    </row>
    <row r="342" spans="1:44" x14ac:dyDescent="0.25">
      <c r="A342" s="14" t="s">
        <v>371</v>
      </c>
      <c r="B342" s="15"/>
      <c r="C342" s="16"/>
      <c r="D342" s="15">
        <v>100</v>
      </c>
      <c r="E342" s="17"/>
      <c r="F342" s="18"/>
      <c r="G342" s="18"/>
      <c r="H342" s="18"/>
      <c r="I342" s="15"/>
      <c r="J342" s="15"/>
      <c r="K342" s="20"/>
      <c r="L342" s="20"/>
      <c r="M342" s="20"/>
      <c r="N342" s="20"/>
      <c r="O342" s="20"/>
      <c r="P342" s="20"/>
      <c r="Q342" s="20"/>
      <c r="R342" s="20"/>
      <c r="S342" s="20"/>
      <c r="T342" s="20"/>
      <c r="U342" s="20"/>
      <c r="V342" s="20"/>
      <c r="W342" s="20"/>
      <c r="X342" s="20"/>
      <c r="Y342" s="20"/>
      <c r="Z342" s="20"/>
      <c r="AA342" s="21"/>
      <c r="AB342" s="20"/>
      <c r="AC342" s="20"/>
      <c r="AD342" s="20"/>
      <c r="AE342" s="20"/>
      <c r="AF342" s="20"/>
      <c r="AG342" s="20"/>
      <c r="AH342" s="20"/>
      <c r="AI342" s="20"/>
      <c r="AJ342" s="20"/>
      <c r="AK342" s="20"/>
      <c r="AL342" s="20"/>
      <c r="AM342" s="20"/>
      <c r="AN342" s="20"/>
      <c r="AO342" s="20"/>
      <c r="AP342" s="22">
        <f>K342+L342+M342+N342+O342+P342+Q342+R342+S342+T342+U342+V342+W342+X342+Y342+Z342+AA342+AB342+AC342+AD342+AE342+AF342+AG342+AH342+AI342+AJ342+AK342+AL342+AM342+AN342+AO342</f>
        <v>0</v>
      </c>
      <c r="AQ342" s="23">
        <f>D342+I342-AP342</f>
        <v>100</v>
      </c>
      <c r="AR342" s="24">
        <f>C342*AQ342</f>
        <v>0</v>
      </c>
    </row>
    <row r="343" spans="1:44" x14ac:dyDescent="0.25">
      <c r="A343" s="14" t="s">
        <v>372</v>
      </c>
      <c r="B343" s="15">
        <v>9802</v>
      </c>
      <c r="C343" s="16">
        <v>2.15</v>
      </c>
      <c r="D343" s="15">
        <v>3000</v>
      </c>
      <c r="E343" s="17" t="s">
        <v>1</v>
      </c>
      <c r="F343" s="18">
        <v>45182</v>
      </c>
      <c r="G343" s="18">
        <v>45182</v>
      </c>
      <c r="H343" s="18">
        <v>45182</v>
      </c>
      <c r="I343" s="15">
        <v>600</v>
      </c>
      <c r="J343" s="15">
        <v>9802</v>
      </c>
      <c r="K343" s="20"/>
      <c r="L343" s="20"/>
      <c r="M343" s="20"/>
      <c r="N343" s="20"/>
      <c r="O343" s="20">
        <v>100</v>
      </c>
      <c r="P343" s="20"/>
      <c r="Q343" s="20"/>
      <c r="R343" s="20">
        <v>100</v>
      </c>
      <c r="S343" s="20"/>
      <c r="T343" s="20"/>
      <c r="U343" s="20"/>
      <c r="V343" s="20"/>
      <c r="W343" s="20"/>
      <c r="X343" s="20"/>
      <c r="Y343" s="20"/>
      <c r="Z343" s="20"/>
      <c r="AA343" s="21"/>
      <c r="AB343" s="20"/>
      <c r="AC343" s="20"/>
      <c r="AD343" s="20"/>
      <c r="AE343" s="20"/>
      <c r="AF343" s="20"/>
      <c r="AG343" s="20"/>
      <c r="AH343" s="20"/>
      <c r="AI343" s="20"/>
      <c r="AJ343" s="20"/>
      <c r="AK343" s="20"/>
      <c r="AL343" s="20"/>
      <c r="AM343" s="20"/>
      <c r="AN343" s="20"/>
      <c r="AO343" s="20"/>
      <c r="AP343" s="22">
        <f>K343+L343+M343+N343+O343+P343+Q343+R343+S343+T343+U343+V343+W343+X343+Y343+Z343+AA343+AB343+AC343+AD343+AE343+AF343+AG343+AH343+AI343+AJ343+AK343+AL343+AM343+AN343+AO343</f>
        <v>200</v>
      </c>
      <c r="AQ343" s="23">
        <f>D343+I343-AP343</f>
        <v>3400</v>
      </c>
      <c r="AR343" s="24">
        <f>C343*AQ343</f>
        <v>7310</v>
      </c>
    </row>
    <row r="344" spans="1:44" x14ac:dyDescent="0.25">
      <c r="A344" s="14" t="s">
        <v>373</v>
      </c>
      <c r="B344" s="15">
        <v>9060</v>
      </c>
      <c r="C344" s="16">
        <v>2.34</v>
      </c>
      <c r="D344" s="15">
        <v>1900</v>
      </c>
      <c r="E344" s="17" t="s">
        <v>374</v>
      </c>
      <c r="F344" s="18">
        <v>45182</v>
      </c>
      <c r="G344" s="18">
        <v>45182</v>
      </c>
      <c r="H344" s="18">
        <v>45182</v>
      </c>
      <c r="I344" s="15">
        <v>100</v>
      </c>
      <c r="J344" s="15">
        <v>9060</v>
      </c>
      <c r="K344" s="20"/>
      <c r="L344" s="20"/>
      <c r="M344" s="20"/>
      <c r="N344" s="20"/>
      <c r="O344" s="20"/>
      <c r="P344" s="20"/>
      <c r="Q344" s="20"/>
      <c r="R344" s="20"/>
      <c r="S344" s="20"/>
      <c r="T344" s="20"/>
      <c r="U344" s="20"/>
      <c r="V344" s="20"/>
      <c r="W344" s="20"/>
      <c r="X344" s="20"/>
      <c r="Y344" s="20"/>
      <c r="Z344" s="20"/>
      <c r="AA344" s="21"/>
      <c r="AB344" s="20"/>
      <c r="AC344" s="20"/>
      <c r="AD344" s="20"/>
      <c r="AE344" s="20"/>
      <c r="AF344" s="20"/>
      <c r="AG344" s="20"/>
      <c r="AH344" s="20"/>
      <c r="AI344" s="20"/>
      <c r="AJ344" s="20"/>
      <c r="AK344" s="20"/>
      <c r="AL344" s="20"/>
      <c r="AM344" s="20"/>
      <c r="AN344" s="20"/>
      <c r="AO344" s="20"/>
      <c r="AP344" s="22">
        <f>K344+L344+M344+N344+O344+P344+Q344+R344+S344+T344+U344+V344+W344+X344+Y344+Z344+AA344+AB344+AC344+AD344+AE344+AF344+AG344+AH344+AI344+AJ344+AK344+AL344+AM344+AN344+AO344</f>
        <v>0</v>
      </c>
      <c r="AQ344" s="23">
        <f>D344+I344-AP344</f>
        <v>2000</v>
      </c>
      <c r="AR344" s="24">
        <f>C344*AQ344</f>
        <v>4680</v>
      </c>
    </row>
    <row r="345" spans="1:44" x14ac:dyDescent="0.25">
      <c r="A345" s="14" t="s">
        <v>375</v>
      </c>
      <c r="B345" s="15">
        <v>9844</v>
      </c>
      <c r="C345" s="16">
        <v>2.15</v>
      </c>
      <c r="D345" s="15">
        <v>1600</v>
      </c>
      <c r="E345" s="17" t="s">
        <v>1</v>
      </c>
      <c r="F345" s="18">
        <v>45093</v>
      </c>
      <c r="G345" s="18">
        <v>45093</v>
      </c>
      <c r="H345" s="18">
        <v>45093</v>
      </c>
      <c r="I345" s="15"/>
      <c r="J345" s="15">
        <v>9844</v>
      </c>
      <c r="K345" s="20"/>
      <c r="L345" s="20"/>
      <c r="M345" s="20"/>
      <c r="N345" s="20"/>
      <c r="O345" s="20"/>
      <c r="P345" s="20"/>
      <c r="Q345" s="20"/>
      <c r="R345" s="20"/>
      <c r="S345" s="20"/>
      <c r="T345" s="20"/>
      <c r="U345" s="20"/>
      <c r="V345" s="20"/>
      <c r="W345" s="20"/>
      <c r="X345" s="20"/>
      <c r="Y345" s="20"/>
      <c r="Z345" s="20"/>
      <c r="AA345" s="21"/>
      <c r="AB345" s="20"/>
      <c r="AC345" s="20"/>
      <c r="AD345" s="20"/>
      <c r="AE345" s="20"/>
      <c r="AF345" s="20"/>
      <c r="AG345" s="20"/>
      <c r="AH345" s="20"/>
      <c r="AI345" s="20"/>
      <c r="AJ345" s="20"/>
      <c r="AK345" s="20"/>
      <c r="AL345" s="20"/>
      <c r="AM345" s="20"/>
      <c r="AN345" s="20"/>
      <c r="AO345" s="20"/>
      <c r="AP345" s="22">
        <f>K345+L345+M345+N345+O345+P345+Q345+R345+S345+T345+U345+V345+W345+X345+Y345+Z345+AA345+AB345+AC345+AD345+AE345+AF345+AG345+AH345+AI345+AJ345+AK345+AL345+AM345+AN345+AO345</f>
        <v>0</v>
      </c>
      <c r="AQ345" s="23">
        <f>D345+I345-AP345</f>
        <v>1600</v>
      </c>
      <c r="AR345" s="24">
        <f>C345*AQ345</f>
        <v>3440</v>
      </c>
    </row>
    <row r="346" spans="1:44" x14ac:dyDescent="0.25">
      <c r="A346" s="14" t="s">
        <v>376</v>
      </c>
      <c r="B346" s="15"/>
      <c r="C346" s="16">
        <v>3390</v>
      </c>
      <c r="D346" s="15">
        <v>78</v>
      </c>
      <c r="E346" s="17" t="s">
        <v>377</v>
      </c>
      <c r="F346" s="18">
        <v>44715</v>
      </c>
      <c r="G346" s="18">
        <v>44715</v>
      </c>
      <c r="H346" s="18">
        <v>44715</v>
      </c>
      <c r="I346" s="15"/>
      <c r="J346" s="15"/>
      <c r="K346" s="20"/>
      <c r="L346" s="20"/>
      <c r="M346" s="20"/>
      <c r="N346" s="20"/>
      <c r="O346" s="20"/>
      <c r="P346" s="20"/>
      <c r="Q346" s="20"/>
      <c r="R346" s="20"/>
      <c r="S346" s="20"/>
      <c r="T346" s="20"/>
      <c r="U346" s="20"/>
      <c r="V346" s="20"/>
      <c r="W346" s="20"/>
      <c r="X346" s="20"/>
      <c r="Y346" s="20"/>
      <c r="Z346" s="20"/>
      <c r="AA346" s="21"/>
      <c r="AB346" s="20"/>
      <c r="AC346" s="20"/>
      <c r="AD346" s="20"/>
      <c r="AE346" s="20"/>
      <c r="AF346" s="20"/>
      <c r="AG346" s="20"/>
      <c r="AH346" s="20"/>
      <c r="AI346" s="20"/>
      <c r="AJ346" s="20"/>
      <c r="AK346" s="20"/>
      <c r="AL346" s="20"/>
      <c r="AM346" s="20"/>
      <c r="AN346" s="20"/>
      <c r="AO346" s="20"/>
      <c r="AP346" s="22">
        <f>K346+L346+M346+N346+O346+P346+Q346+R346+S346+T346+U346+V346+W346+X346+Y346+Z346+AA346+AB346+AC346+AD346+AE346+AF346+AG346+AH346+AI346+AJ346+AK346+AL346+AM346+AN346+AO346</f>
        <v>0</v>
      </c>
      <c r="AQ346" s="23">
        <f>D346+I346-AP346</f>
        <v>78</v>
      </c>
      <c r="AR346" s="24">
        <f>C346*AQ346</f>
        <v>264420</v>
      </c>
    </row>
    <row r="347" spans="1:44" x14ac:dyDescent="0.25">
      <c r="A347" s="14" t="s">
        <v>378</v>
      </c>
      <c r="B347" s="15">
        <v>9128</v>
      </c>
      <c r="C347" s="16">
        <v>23.33</v>
      </c>
      <c r="D347" s="15">
        <v>75</v>
      </c>
      <c r="E347" s="17" t="s">
        <v>1</v>
      </c>
      <c r="F347" s="18">
        <v>44887</v>
      </c>
      <c r="G347" s="18">
        <v>44887</v>
      </c>
      <c r="H347" s="18">
        <v>44887</v>
      </c>
      <c r="I347" s="15"/>
      <c r="J347" s="15">
        <v>9128</v>
      </c>
      <c r="K347" s="20"/>
      <c r="L347" s="20"/>
      <c r="M347" s="20"/>
      <c r="N347" s="20"/>
      <c r="O347" s="20"/>
      <c r="P347" s="20"/>
      <c r="Q347" s="20"/>
      <c r="R347" s="20"/>
      <c r="S347" s="20"/>
      <c r="T347" s="20"/>
      <c r="U347" s="20"/>
      <c r="V347" s="20"/>
      <c r="W347" s="20"/>
      <c r="X347" s="20"/>
      <c r="Y347" s="20"/>
      <c r="Z347" s="20"/>
      <c r="AA347" s="21"/>
      <c r="AB347" s="20"/>
      <c r="AC347" s="20"/>
      <c r="AD347" s="20"/>
      <c r="AE347" s="20"/>
      <c r="AF347" s="20"/>
      <c r="AG347" s="20"/>
      <c r="AH347" s="20"/>
      <c r="AI347" s="20"/>
      <c r="AJ347" s="20"/>
      <c r="AK347" s="20"/>
      <c r="AL347" s="20"/>
      <c r="AM347" s="20"/>
      <c r="AN347" s="20"/>
      <c r="AO347" s="20"/>
      <c r="AP347" s="22">
        <f>K347+L347+M347+N347+O347+P347+Q347+R347+S347+T347+U347+V347+W347+X347+Y347+Z347+AA347+AB347+AC347+AD347+AE347+AF347+AG347+AH347+AI347+AJ347+AK347+AL347+AM347+AN347+AO347</f>
        <v>0</v>
      </c>
      <c r="AQ347" s="23">
        <f>D347+I347-AP347</f>
        <v>75</v>
      </c>
      <c r="AR347" s="24">
        <f>C347*AQ347</f>
        <v>1749.7499999999998</v>
      </c>
    </row>
    <row r="348" spans="1:44" x14ac:dyDescent="0.25">
      <c r="A348" s="14" t="s">
        <v>379</v>
      </c>
      <c r="B348" s="15">
        <v>10350</v>
      </c>
      <c r="C348" s="16">
        <v>19.579999999999998</v>
      </c>
      <c r="D348" s="15">
        <v>6000</v>
      </c>
      <c r="E348" s="17" t="s">
        <v>769</v>
      </c>
      <c r="F348" s="18">
        <v>45111</v>
      </c>
      <c r="G348" s="18">
        <v>45111</v>
      </c>
      <c r="H348" s="18">
        <v>45111</v>
      </c>
      <c r="I348" s="15"/>
      <c r="J348" s="15">
        <v>10350</v>
      </c>
      <c r="K348" s="20"/>
      <c r="L348" s="20"/>
      <c r="M348" s="20"/>
      <c r="N348" s="20">
        <v>100</v>
      </c>
      <c r="O348" s="20">
        <v>100</v>
      </c>
      <c r="P348" s="20"/>
      <c r="Q348" s="20">
        <v>80</v>
      </c>
      <c r="R348" s="20">
        <v>100</v>
      </c>
      <c r="S348" s="20"/>
      <c r="T348" s="20"/>
      <c r="U348" s="20">
        <v>100</v>
      </c>
      <c r="V348" s="20">
        <v>90</v>
      </c>
      <c r="W348" s="20"/>
      <c r="X348" s="20">
        <v>80</v>
      </c>
      <c r="Y348" s="20">
        <v>120</v>
      </c>
      <c r="Z348" s="20"/>
      <c r="AA348" s="21"/>
      <c r="AB348" s="20">
        <v>100</v>
      </c>
      <c r="AC348" s="20">
        <v>40</v>
      </c>
      <c r="AD348" s="20"/>
      <c r="AE348" s="20">
        <v>80</v>
      </c>
      <c r="AF348" s="20"/>
      <c r="AG348" s="20"/>
      <c r="AH348" s="20"/>
      <c r="AI348" s="20">
        <v>80</v>
      </c>
      <c r="AJ348" s="20">
        <v>40</v>
      </c>
      <c r="AK348" s="20"/>
      <c r="AL348" s="20"/>
      <c r="AM348" s="20">
        <v>80</v>
      </c>
      <c r="AN348" s="20"/>
      <c r="AO348" s="20"/>
      <c r="AP348" s="22">
        <f>K348+L348+M348+N348+O348+P348+Q348+R348+S348+T348+U348+V348+W348+X348+Y348+Z348+AA348+AB348+AC348+AD348+AE348+AF348+AG348+AH348+AI348+AJ348+AK348+AL348+AM348+AN348+AO348</f>
        <v>1190</v>
      </c>
      <c r="AQ348" s="23">
        <v>6000</v>
      </c>
      <c r="AR348" s="24">
        <f>C348*AQ348</f>
        <v>117479.99999999999</v>
      </c>
    </row>
    <row r="349" spans="1:44" x14ac:dyDescent="0.25">
      <c r="A349" s="14" t="s">
        <v>770</v>
      </c>
      <c r="B349" s="15"/>
      <c r="C349" s="16"/>
      <c r="D349" s="15">
        <v>40</v>
      </c>
      <c r="E349" s="17"/>
      <c r="F349" s="18">
        <v>45093</v>
      </c>
      <c r="G349" s="18">
        <v>45093</v>
      </c>
      <c r="H349" s="18">
        <v>45093</v>
      </c>
      <c r="I349" s="15"/>
      <c r="J349" s="15"/>
      <c r="K349" s="20"/>
      <c r="L349" s="20"/>
      <c r="M349" s="20"/>
      <c r="N349" s="20"/>
      <c r="O349" s="20"/>
      <c r="P349" s="20"/>
      <c r="Q349" s="20"/>
      <c r="R349" s="20">
        <v>2</v>
      </c>
      <c r="S349" s="20"/>
      <c r="T349" s="20"/>
      <c r="U349" s="20"/>
      <c r="V349" s="20"/>
      <c r="W349" s="20"/>
      <c r="X349" s="20"/>
      <c r="Y349" s="20"/>
      <c r="Z349" s="20"/>
      <c r="AA349" s="21"/>
      <c r="AB349" s="20"/>
      <c r="AC349" s="20"/>
      <c r="AD349" s="20"/>
      <c r="AE349" s="20"/>
      <c r="AF349" s="20"/>
      <c r="AG349" s="20"/>
      <c r="AH349" s="20"/>
      <c r="AI349" s="20"/>
      <c r="AJ349" s="20"/>
      <c r="AK349" s="20"/>
      <c r="AL349" s="20"/>
      <c r="AM349" s="20"/>
      <c r="AN349" s="20"/>
      <c r="AO349" s="20"/>
      <c r="AP349" s="22">
        <f>K349+L349+M349+N349+O349+P349+Q349+R349+S349+T349+U349+V349+W349+X349+Y349+Z349+AA349+AB349+AC349+AD349+AE349+AF349+AG349+AH349+AI349+AJ349+AK349+AL349+AM349+AN349+AO349</f>
        <v>2</v>
      </c>
      <c r="AQ349" s="23">
        <f>D349+I349-AP349</f>
        <v>38</v>
      </c>
      <c r="AR349" s="24">
        <f>C349*AQ349</f>
        <v>0</v>
      </c>
    </row>
    <row r="350" spans="1:44" x14ac:dyDescent="0.25">
      <c r="A350" s="14" t="s">
        <v>771</v>
      </c>
      <c r="B350" s="15"/>
      <c r="C350" s="16"/>
      <c r="D350" s="15">
        <v>40</v>
      </c>
      <c r="E350" s="17"/>
      <c r="F350" s="18">
        <v>45093</v>
      </c>
      <c r="G350" s="18">
        <v>45093</v>
      </c>
      <c r="H350" s="18">
        <v>45093</v>
      </c>
      <c r="I350" s="15"/>
      <c r="J350" s="15"/>
      <c r="K350" s="20"/>
      <c r="L350" s="20"/>
      <c r="M350" s="20"/>
      <c r="N350" s="20"/>
      <c r="O350" s="20"/>
      <c r="P350" s="20"/>
      <c r="Q350" s="20"/>
      <c r="R350" s="20">
        <v>7</v>
      </c>
      <c r="S350" s="20"/>
      <c r="T350" s="20"/>
      <c r="U350" s="20"/>
      <c r="V350" s="20"/>
      <c r="W350" s="20"/>
      <c r="X350" s="20"/>
      <c r="Y350" s="20"/>
      <c r="Z350" s="20"/>
      <c r="AA350" s="21"/>
      <c r="AB350" s="20"/>
      <c r="AC350" s="20"/>
      <c r="AD350" s="20"/>
      <c r="AE350" s="20"/>
      <c r="AF350" s="20"/>
      <c r="AG350" s="20"/>
      <c r="AH350" s="20"/>
      <c r="AI350" s="20"/>
      <c r="AJ350" s="20"/>
      <c r="AK350" s="20"/>
      <c r="AL350" s="20"/>
      <c r="AM350" s="20"/>
      <c r="AN350" s="20"/>
      <c r="AO350" s="20"/>
      <c r="AP350" s="22">
        <f>K350+L350+M350+N350+O350+P350+Q350+R350+S350+T350+U350+V350+W350+X350+Y350+Z350+AA350+AB350+AC350+AD350+AE350+AF350+AG350+AH350+AI350+AJ350+AK350+AL350+AM350+AN350+AO350</f>
        <v>7</v>
      </c>
      <c r="AQ350" s="23">
        <f>D350+I350-AP350</f>
        <v>33</v>
      </c>
      <c r="AR350" s="24">
        <f>C350*AQ350</f>
        <v>0</v>
      </c>
    </row>
    <row r="351" spans="1:44" x14ac:dyDescent="0.25">
      <c r="A351" s="14" t="s">
        <v>772</v>
      </c>
      <c r="B351" s="15"/>
      <c r="C351" s="16"/>
      <c r="D351" s="15">
        <v>40</v>
      </c>
      <c r="E351" s="17"/>
      <c r="F351" s="18">
        <v>45093</v>
      </c>
      <c r="G351" s="18">
        <v>45093</v>
      </c>
      <c r="H351" s="18">
        <v>45093</v>
      </c>
      <c r="I351" s="15"/>
      <c r="J351" s="15"/>
      <c r="K351" s="20"/>
      <c r="L351" s="20"/>
      <c r="M351" s="20"/>
      <c r="N351" s="20"/>
      <c r="O351" s="20"/>
      <c r="P351" s="20"/>
      <c r="Q351" s="20"/>
      <c r="R351" s="20">
        <v>5</v>
      </c>
      <c r="S351" s="20"/>
      <c r="T351" s="20"/>
      <c r="U351" s="20"/>
      <c r="V351" s="20"/>
      <c r="W351" s="20"/>
      <c r="X351" s="20"/>
      <c r="Y351" s="20"/>
      <c r="Z351" s="20"/>
      <c r="AA351" s="21"/>
      <c r="AB351" s="20"/>
      <c r="AC351" s="20"/>
      <c r="AD351" s="20"/>
      <c r="AE351" s="20"/>
      <c r="AF351" s="20"/>
      <c r="AG351" s="20"/>
      <c r="AH351" s="20"/>
      <c r="AI351" s="20"/>
      <c r="AJ351" s="20"/>
      <c r="AK351" s="20"/>
      <c r="AL351" s="20"/>
      <c r="AM351" s="20"/>
      <c r="AN351" s="20"/>
      <c r="AO351" s="20"/>
      <c r="AP351" s="22">
        <f>K351+L351+M351+N351+O351+P351+Q351+R351+S351+T351+U351+V351+W351+X351+Y351+Z351+AA351+AB351+AC351+AD351+AE351+AF351+AG351+AH351+AI351+AJ351+AK351+AL351+AM351+AN351+AO351</f>
        <v>5</v>
      </c>
      <c r="AQ351" s="23">
        <f>D351+I351-AP351</f>
        <v>35</v>
      </c>
      <c r="AR351" s="24">
        <f>C351*AQ351</f>
        <v>0</v>
      </c>
    </row>
    <row r="352" spans="1:44" x14ac:dyDescent="0.25">
      <c r="A352" s="14" t="s">
        <v>773</v>
      </c>
      <c r="B352" s="15"/>
      <c r="C352" s="16"/>
      <c r="D352" s="15">
        <v>40</v>
      </c>
      <c r="E352" s="17"/>
      <c r="F352" s="18">
        <v>45093</v>
      </c>
      <c r="G352" s="18">
        <v>45093</v>
      </c>
      <c r="H352" s="18">
        <v>45093</v>
      </c>
      <c r="I352" s="15"/>
      <c r="J352" s="15"/>
      <c r="K352" s="20"/>
      <c r="L352" s="20"/>
      <c r="M352" s="20"/>
      <c r="N352" s="20"/>
      <c r="O352" s="20"/>
      <c r="P352" s="20"/>
      <c r="Q352" s="20"/>
      <c r="R352" s="20">
        <v>7</v>
      </c>
      <c r="S352" s="20"/>
      <c r="T352" s="20"/>
      <c r="U352" s="20"/>
      <c r="V352" s="20"/>
      <c r="W352" s="20"/>
      <c r="X352" s="20"/>
      <c r="Y352" s="20"/>
      <c r="Z352" s="20"/>
      <c r="AA352" s="21"/>
      <c r="AB352" s="20"/>
      <c r="AC352" s="20"/>
      <c r="AD352" s="20"/>
      <c r="AE352" s="20"/>
      <c r="AF352" s="20"/>
      <c r="AG352" s="20"/>
      <c r="AH352" s="20"/>
      <c r="AI352" s="20"/>
      <c r="AJ352" s="20"/>
      <c r="AK352" s="20"/>
      <c r="AL352" s="20"/>
      <c r="AM352" s="20"/>
      <c r="AN352" s="20"/>
      <c r="AO352" s="20"/>
      <c r="AP352" s="22">
        <f>K352+L352+M352+N352+O352+P352+Q352+R352+S352+T352+U352+V352+W352+X352+Y352+Z352+AA352+AB352+AC352+AD352+AE352+AF352+AG352+AH352+AI352+AJ352+AK352+AL352+AM352+AN352+AO352</f>
        <v>7</v>
      </c>
      <c r="AQ352" s="23">
        <f>D352+I352-AP352</f>
        <v>33</v>
      </c>
      <c r="AR352" s="24">
        <f>C352*AQ352</f>
        <v>0</v>
      </c>
    </row>
    <row r="353" spans="1:44" x14ac:dyDescent="0.25">
      <c r="A353" s="14" t="s">
        <v>774</v>
      </c>
      <c r="B353" s="15"/>
      <c r="C353" s="16"/>
      <c r="D353" s="15">
        <v>40</v>
      </c>
      <c r="E353" s="17"/>
      <c r="F353" s="18">
        <v>45093</v>
      </c>
      <c r="G353" s="18">
        <v>45093</v>
      </c>
      <c r="H353" s="18">
        <v>45093</v>
      </c>
      <c r="I353" s="15"/>
      <c r="J353" s="15"/>
      <c r="K353" s="20"/>
      <c r="L353" s="20"/>
      <c r="M353" s="20"/>
      <c r="N353" s="20"/>
      <c r="O353" s="20"/>
      <c r="P353" s="20"/>
      <c r="Q353" s="20"/>
      <c r="R353" s="20">
        <v>7</v>
      </c>
      <c r="S353" s="20"/>
      <c r="T353" s="20"/>
      <c r="U353" s="20"/>
      <c r="V353" s="20"/>
      <c r="W353" s="20"/>
      <c r="X353" s="20"/>
      <c r="Y353" s="20"/>
      <c r="Z353" s="20"/>
      <c r="AA353" s="21"/>
      <c r="AB353" s="20"/>
      <c r="AC353" s="20"/>
      <c r="AD353" s="20"/>
      <c r="AE353" s="20"/>
      <c r="AF353" s="20"/>
      <c r="AG353" s="20"/>
      <c r="AH353" s="20"/>
      <c r="AI353" s="20"/>
      <c r="AJ353" s="20"/>
      <c r="AK353" s="20"/>
      <c r="AL353" s="20"/>
      <c r="AM353" s="20"/>
      <c r="AN353" s="20"/>
      <c r="AO353" s="20"/>
      <c r="AP353" s="22">
        <f>K353+L353+M353+N353+O353+P353+Q353+R353+S353+T353+U353+V353+W353+X353+Y353+Z353+AA353+AB353+AC353+AD353+AE353+AF353+AG353+AH353+AI353+AJ353+AK353+AL353+AM353+AN353+AO353</f>
        <v>7</v>
      </c>
      <c r="AQ353" s="23">
        <f>D353+I353-AP353</f>
        <v>33</v>
      </c>
      <c r="AR353" s="24">
        <f>C353*AQ353</f>
        <v>0</v>
      </c>
    </row>
    <row r="354" spans="1:44" x14ac:dyDescent="0.25">
      <c r="A354" s="14" t="s">
        <v>775</v>
      </c>
      <c r="B354" s="15"/>
      <c r="C354" s="16"/>
      <c r="D354" s="15">
        <v>40</v>
      </c>
      <c r="E354" s="17"/>
      <c r="F354" s="18">
        <v>45093</v>
      </c>
      <c r="G354" s="18">
        <v>45093</v>
      </c>
      <c r="H354" s="18">
        <v>45093</v>
      </c>
      <c r="I354" s="15"/>
      <c r="J354" s="15"/>
      <c r="K354" s="20"/>
      <c r="L354" s="20"/>
      <c r="M354" s="20"/>
      <c r="N354" s="20"/>
      <c r="O354" s="20"/>
      <c r="P354" s="20"/>
      <c r="Q354" s="20"/>
      <c r="R354" s="20">
        <v>2</v>
      </c>
      <c r="S354" s="20"/>
      <c r="T354" s="20"/>
      <c r="U354" s="20"/>
      <c r="V354" s="20">
        <v>4</v>
      </c>
      <c r="W354" s="20"/>
      <c r="X354" s="20"/>
      <c r="Y354" s="20"/>
      <c r="Z354" s="20"/>
      <c r="AA354" s="21"/>
      <c r="AB354" s="20"/>
      <c r="AC354" s="20">
        <v>5</v>
      </c>
      <c r="AD354" s="20"/>
      <c r="AE354" s="20"/>
      <c r="AF354" s="20"/>
      <c r="AG354" s="20"/>
      <c r="AH354" s="20"/>
      <c r="AI354" s="20"/>
      <c r="AJ354" s="20"/>
      <c r="AK354" s="20"/>
      <c r="AL354" s="20"/>
      <c r="AM354" s="20"/>
      <c r="AN354" s="20"/>
      <c r="AO354" s="20"/>
      <c r="AP354" s="22">
        <f>K354+L354+M354+N354+O354+P354+Q354+R354+S354+T354+U354+V354+W354+X354+Y354+Z354+AA354+AB354+AC354+AD354+AE354+AF354+AG354+AH354+AI354+AJ354+AK354+AL354+AM354+AN354+AO354</f>
        <v>11</v>
      </c>
      <c r="AQ354" s="23">
        <f>D354+I354-AP354</f>
        <v>29</v>
      </c>
      <c r="AR354" s="24">
        <f>C354*AQ354</f>
        <v>0</v>
      </c>
    </row>
    <row r="355" spans="1:44" x14ac:dyDescent="0.25">
      <c r="A355" s="14" t="s">
        <v>380</v>
      </c>
      <c r="B355" s="15"/>
      <c r="C355" s="16"/>
      <c r="D355" s="15">
        <v>40</v>
      </c>
      <c r="E355" s="17"/>
      <c r="F355" s="18">
        <v>45093</v>
      </c>
      <c r="G355" s="18">
        <v>45093</v>
      </c>
      <c r="H355" s="18">
        <v>45093</v>
      </c>
      <c r="I355" s="15"/>
      <c r="J355" s="15"/>
      <c r="K355" s="20"/>
      <c r="L355" s="20"/>
      <c r="M355" s="20"/>
      <c r="N355" s="20"/>
      <c r="O355" s="20"/>
      <c r="P355" s="20"/>
      <c r="Q355" s="20"/>
      <c r="R355" s="20"/>
      <c r="S355" s="20"/>
      <c r="T355" s="20"/>
      <c r="U355" s="20"/>
      <c r="V355" s="20"/>
      <c r="W355" s="20"/>
      <c r="X355" s="20"/>
      <c r="Y355" s="20"/>
      <c r="Z355" s="20"/>
      <c r="AA355" s="21"/>
      <c r="AB355" s="20"/>
      <c r="AC355" s="20">
        <v>5</v>
      </c>
      <c r="AD355" s="20"/>
      <c r="AE355" s="20"/>
      <c r="AF355" s="20">
        <v>5</v>
      </c>
      <c r="AG355" s="20"/>
      <c r="AH355" s="20"/>
      <c r="AI355" s="20"/>
      <c r="AJ355" s="20"/>
      <c r="AK355" s="20"/>
      <c r="AL355" s="20"/>
      <c r="AM355" s="20">
        <v>10</v>
      </c>
      <c r="AN355" s="20"/>
      <c r="AO355" s="20"/>
      <c r="AP355" s="22">
        <f>K355+L355+M355+N355+O355+P355+Q355+R355+S355+T355+U355+V355+W355+X355+Y355+Z355+AA355+AB355+AC355+AD355+AE355+AF355+AG355+AH355+AI355+AJ355+AK355+AL355+AM355+AN355+AO355</f>
        <v>20</v>
      </c>
      <c r="AQ355" s="23">
        <f>D355+I355-AP355</f>
        <v>20</v>
      </c>
      <c r="AR355" s="24">
        <f>C355*AQ355</f>
        <v>0</v>
      </c>
    </row>
    <row r="356" spans="1:44" x14ac:dyDescent="0.25">
      <c r="A356" s="14" t="s">
        <v>776</v>
      </c>
      <c r="B356" s="15"/>
      <c r="C356" s="16">
        <v>16.940000000000001</v>
      </c>
      <c r="D356" s="15">
        <v>58</v>
      </c>
      <c r="E356" s="17" t="s">
        <v>1</v>
      </c>
      <c r="F356" s="18">
        <v>45149</v>
      </c>
      <c r="G356" s="18">
        <v>45149</v>
      </c>
      <c r="H356" s="18">
        <v>45149</v>
      </c>
      <c r="I356" s="15"/>
      <c r="J356" s="15"/>
      <c r="K356" s="20"/>
      <c r="L356" s="20"/>
      <c r="M356" s="20"/>
      <c r="N356" s="20"/>
      <c r="O356" s="20"/>
      <c r="P356" s="20"/>
      <c r="Q356" s="20"/>
      <c r="R356" s="20"/>
      <c r="S356" s="20"/>
      <c r="T356" s="20"/>
      <c r="U356" s="20"/>
      <c r="V356" s="20"/>
      <c r="W356" s="20"/>
      <c r="X356" s="20"/>
      <c r="Y356" s="20"/>
      <c r="Z356" s="20"/>
      <c r="AA356" s="21"/>
      <c r="AB356" s="20"/>
      <c r="AC356" s="20"/>
      <c r="AD356" s="20"/>
      <c r="AE356" s="20"/>
      <c r="AF356" s="20"/>
      <c r="AG356" s="20"/>
      <c r="AH356" s="20"/>
      <c r="AI356" s="20"/>
      <c r="AJ356" s="20"/>
      <c r="AK356" s="20"/>
      <c r="AL356" s="20"/>
      <c r="AM356" s="20"/>
      <c r="AN356" s="20"/>
      <c r="AO356" s="20"/>
      <c r="AP356" s="22">
        <f>K356+L356+M356+N356+O356+P356+Q356+R356+S356+T356+U356+V356+W356+X356+Y356+Z356+AA356+AB356+AC356+AD356+AE356+AF356+AG356+AH356+AI356+AJ356+AK356+AL356+AM356+AN356+AO356</f>
        <v>0</v>
      </c>
      <c r="AQ356" s="23">
        <f>D356+I356-AP356</f>
        <v>58</v>
      </c>
      <c r="AR356" s="24">
        <f>C356*AQ356</f>
        <v>982.5200000000001</v>
      </c>
    </row>
    <row r="357" spans="1:44" x14ac:dyDescent="0.25">
      <c r="A357" s="14" t="s">
        <v>381</v>
      </c>
      <c r="B357" s="15"/>
      <c r="C357" s="16">
        <v>13.74</v>
      </c>
      <c r="D357" s="15">
        <v>45</v>
      </c>
      <c r="E357" s="17" t="s">
        <v>777</v>
      </c>
      <c r="F357" s="18">
        <v>45149</v>
      </c>
      <c r="G357" s="18">
        <v>45149</v>
      </c>
      <c r="H357" s="18">
        <v>45149</v>
      </c>
      <c r="I357" s="15"/>
      <c r="J357" s="15"/>
      <c r="K357" s="20"/>
      <c r="L357" s="20"/>
      <c r="M357" s="20"/>
      <c r="N357" s="20"/>
      <c r="O357" s="20"/>
      <c r="P357" s="20"/>
      <c r="Q357" s="20"/>
      <c r="R357" s="20">
        <v>7</v>
      </c>
      <c r="S357" s="20"/>
      <c r="T357" s="20"/>
      <c r="U357" s="20"/>
      <c r="V357" s="20"/>
      <c r="W357" s="20"/>
      <c r="X357" s="20"/>
      <c r="Y357" s="20"/>
      <c r="Z357" s="20"/>
      <c r="AA357" s="21"/>
      <c r="AB357" s="20"/>
      <c r="AC357" s="20"/>
      <c r="AD357" s="20"/>
      <c r="AE357" s="20"/>
      <c r="AF357" s="20"/>
      <c r="AG357" s="20"/>
      <c r="AH357" s="20"/>
      <c r="AI357" s="20"/>
      <c r="AJ357" s="20"/>
      <c r="AK357" s="20"/>
      <c r="AL357" s="20"/>
      <c r="AM357" s="20"/>
      <c r="AN357" s="20"/>
      <c r="AO357" s="20"/>
      <c r="AP357" s="22">
        <f>K357+L357+M357+N357+O357+P357+Q357+R357+S357+T357+U357+V357+W357+X357+Y357+Z357+AA357+AB357+AC357+AD357+AE357+AF357+AG357+AH357+AI357+AJ357+AK357+AL357+AM357+AN357+AO357</f>
        <v>7</v>
      </c>
      <c r="AQ357" s="23">
        <f>D357+I357-AP357</f>
        <v>38</v>
      </c>
      <c r="AR357" s="24">
        <f>C357*AQ357</f>
        <v>522.12</v>
      </c>
    </row>
    <row r="358" spans="1:44" x14ac:dyDescent="0.25">
      <c r="A358" s="14" t="s">
        <v>778</v>
      </c>
      <c r="B358" s="15"/>
      <c r="C358" s="16">
        <v>16.940000000000001</v>
      </c>
      <c r="D358" s="15">
        <v>45</v>
      </c>
      <c r="E358" s="17" t="s">
        <v>1</v>
      </c>
      <c r="F358" s="18">
        <v>45124</v>
      </c>
      <c r="G358" s="18">
        <v>45124</v>
      </c>
      <c r="H358" s="18">
        <v>45124</v>
      </c>
      <c r="I358" s="15"/>
      <c r="J358" s="15"/>
      <c r="K358" s="20"/>
      <c r="L358" s="20"/>
      <c r="M358" s="20"/>
      <c r="N358" s="20"/>
      <c r="O358" s="20"/>
      <c r="P358" s="20"/>
      <c r="Q358" s="20"/>
      <c r="R358" s="20"/>
      <c r="S358" s="20"/>
      <c r="T358" s="20"/>
      <c r="U358" s="20"/>
      <c r="V358" s="20"/>
      <c r="W358" s="20"/>
      <c r="X358" s="20"/>
      <c r="Y358" s="20"/>
      <c r="Z358" s="20"/>
      <c r="AA358" s="21"/>
      <c r="AB358" s="20"/>
      <c r="AC358" s="20"/>
      <c r="AD358" s="20"/>
      <c r="AE358" s="20"/>
      <c r="AF358" s="20"/>
      <c r="AG358" s="20"/>
      <c r="AH358" s="20"/>
      <c r="AI358" s="20"/>
      <c r="AJ358" s="20"/>
      <c r="AK358" s="20"/>
      <c r="AL358" s="20"/>
      <c r="AM358" s="20"/>
      <c r="AN358" s="20"/>
      <c r="AO358" s="20"/>
      <c r="AP358" s="22">
        <f>K358+L358+M358+N358+O358+P358+Q358+R358+S358+T358+U358+V358+W358+X358+Y358+Z358+AA358+AB358+AC358+AD358+AE358+AF358+AG358+AH358+AI358+AJ358+AK358+AL358+AM358+AN358+AO358</f>
        <v>0</v>
      </c>
      <c r="AQ358" s="23">
        <f>D358+I358-AP358</f>
        <v>45</v>
      </c>
      <c r="AR358" s="24">
        <f>C358*AQ358</f>
        <v>762.30000000000007</v>
      </c>
    </row>
    <row r="359" spans="1:44" x14ac:dyDescent="0.25">
      <c r="A359" s="14" t="s">
        <v>382</v>
      </c>
      <c r="B359" s="15">
        <v>10353</v>
      </c>
      <c r="C359" s="16">
        <v>17.27</v>
      </c>
      <c r="D359" s="15">
        <v>54</v>
      </c>
      <c r="E359" s="17" t="s">
        <v>1</v>
      </c>
      <c r="F359" s="18">
        <v>44887</v>
      </c>
      <c r="G359" s="18">
        <v>44887</v>
      </c>
      <c r="H359" s="18">
        <v>44887</v>
      </c>
      <c r="I359" s="15"/>
      <c r="J359" s="15">
        <v>10353</v>
      </c>
      <c r="K359" s="20"/>
      <c r="L359" s="20"/>
      <c r="M359" s="20"/>
      <c r="N359" s="20"/>
      <c r="O359" s="20"/>
      <c r="P359" s="20"/>
      <c r="Q359" s="20"/>
      <c r="R359" s="20"/>
      <c r="S359" s="20"/>
      <c r="T359" s="20"/>
      <c r="U359" s="20"/>
      <c r="V359" s="20"/>
      <c r="W359" s="20"/>
      <c r="X359" s="20"/>
      <c r="Y359" s="20"/>
      <c r="Z359" s="20"/>
      <c r="AA359" s="21"/>
      <c r="AB359" s="20"/>
      <c r="AC359" s="20"/>
      <c r="AD359" s="20"/>
      <c r="AE359" s="20"/>
      <c r="AF359" s="20"/>
      <c r="AG359" s="20"/>
      <c r="AH359" s="20"/>
      <c r="AI359" s="20"/>
      <c r="AJ359" s="20"/>
      <c r="AK359" s="20"/>
      <c r="AL359" s="20"/>
      <c r="AM359" s="20"/>
      <c r="AN359" s="20"/>
      <c r="AO359" s="20"/>
      <c r="AP359" s="22">
        <f>K359+L359+M359+N359+O359+P359+Q359+R359+S359+T359+U359+V359+W359+X359+Y359+Z359+AA359+AB359+AC359+AD359+AE359+AF359+AG359+AH359+AI359+AJ359+AK359+AL359+AM359+AN359+AO359</f>
        <v>0</v>
      </c>
      <c r="AQ359" s="23">
        <f>D359+I359-AP359</f>
        <v>54</v>
      </c>
      <c r="AR359" s="24">
        <f>C359*AQ359</f>
        <v>932.57999999999993</v>
      </c>
    </row>
    <row r="360" spans="1:44" x14ac:dyDescent="0.25">
      <c r="A360" s="14" t="s">
        <v>383</v>
      </c>
      <c r="B360" s="15"/>
      <c r="C360" s="16"/>
      <c r="D360" s="15">
        <v>227</v>
      </c>
      <c r="E360" s="17"/>
      <c r="F360" s="18"/>
      <c r="G360" s="18"/>
      <c r="H360" s="18"/>
      <c r="I360" s="15"/>
      <c r="J360" s="15"/>
      <c r="K360" s="20"/>
      <c r="L360" s="20"/>
      <c r="M360" s="20"/>
      <c r="N360" s="20"/>
      <c r="O360" s="20"/>
      <c r="P360" s="20"/>
      <c r="Q360" s="20"/>
      <c r="R360" s="20"/>
      <c r="S360" s="20"/>
      <c r="T360" s="20"/>
      <c r="U360" s="20"/>
      <c r="V360" s="20"/>
      <c r="W360" s="20"/>
      <c r="X360" s="20"/>
      <c r="Y360" s="20"/>
      <c r="Z360" s="20"/>
      <c r="AA360" s="21"/>
      <c r="AB360" s="20"/>
      <c r="AC360" s="20"/>
      <c r="AD360" s="20"/>
      <c r="AE360" s="20"/>
      <c r="AF360" s="20"/>
      <c r="AG360" s="20"/>
      <c r="AH360" s="20"/>
      <c r="AI360" s="20"/>
      <c r="AJ360" s="20"/>
      <c r="AK360" s="20"/>
      <c r="AL360" s="20"/>
      <c r="AM360" s="20"/>
      <c r="AN360" s="20"/>
      <c r="AO360" s="20"/>
      <c r="AP360" s="22">
        <f>K360+L360+M360+N360+O360+P360+Q360+R360+S360+T360+U360+V360+W360+X360+Y360+Z360+AA360+AB360+AC360+AD360+AE360+AF360+AG360+AH360+AI360+AJ360+AK360+AL360+AM360+AN360+AO360</f>
        <v>0</v>
      </c>
      <c r="AQ360" s="23">
        <f>D360+I360-AP360</f>
        <v>227</v>
      </c>
      <c r="AR360" s="24">
        <f>C360*AQ360</f>
        <v>0</v>
      </c>
    </row>
    <row r="361" spans="1:44" x14ac:dyDescent="0.25">
      <c r="A361" s="14" t="s">
        <v>384</v>
      </c>
      <c r="B361" s="15">
        <v>9867</v>
      </c>
      <c r="C361" s="16">
        <v>16.940000000000001</v>
      </c>
      <c r="D361" s="15">
        <v>251</v>
      </c>
      <c r="E361" s="17" t="s">
        <v>1</v>
      </c>
      <c r="F361" s="18">
        <v>45093</v>
      </c>
      <c r="G361" s="18">
        <v>45093</v>
      </c>
      <c r="H361" s="18">
        <v>45093</v>
      </c>
      <c r="I361" s="15"/>
      <c r="J361" s="15">
        <v>9867</v>
      </c>
      <c r="K361" s="20"/>
      <c r="L361" s="20"/>
      <c r="M361" s="20"/>
      <c r="N361" s="20"/>
      <c r="O361" s="20"/>
      <c r="P361" s="20"/>
      <c r="Q361" s="20"/>
      <c r="R361" s="20"/>
      <c r="S361" s="20"/>
      <c r="T361" s="20"/>
      <c r="U361" s="20"/>
      <c r="V361" s="20"/>
      <c r="W361" s="20"/>
      <c r="X361" s="20"/>
      <c r="Y361" s="20"/>
      <c r="Z361" s="20"/>
      <c r="AA361" s="21"/>
      <c r="AB361" s="20"/>
      <c r="AC361" s="20"/>
      <c r="AD361" s="20"/>
      <c r="AE361" s="20"/>
      <c r="AF361" s="20"/>
      <c r="AG361" s="20"/>
      <c r="AH361" s="20"/>
      <c r="AI361" s="20"/>
      <c r="AJ361" s="20"/>
      <c r="AK361" s="20"/>
      <c r="AL361" s="20"/>
      <c r="AM361" s="20"/>
      <c r="AN361" s="20"/>
      <c r="AO361" s="20"/>
      <c r="AP361" s="22">
        <f>K361+L361+M361+N361+O361+P361+Q361+R361+S361+T361+U361+V361+W361+X361+Y361+Z361+AA361+AB361+AC361+AD361+AE361+AF361+AG361+AH361+AI361+AJ361+AK361+AL361+AM361+AN361+AO361</f>
        <v>0</v>
      </c>
      <c r="AQ361" s="23">
        <f>D361+I361-AP361</f>
        <v>251</v>
      </c>
      <c r="AR361" s="24">
        <f>C361*AQ361</f>
        <v>4251.9400000000005</v>
      </c>
    </row>
    <row r="362" spans="1:44" x14ac:dyDescent="0.25">
      <c r="A362" s="14" t="s">
        <v>779</v>
      </c>
      <c r="B362" s="15">
        <v>9009</v>
      </c>
      <c r="C362" s="16">
        <v>15.4</v>
      </c>
      <c r="D362" s="15">
        <v>2338</v>
      </c>
      <c r="E362" s="17" t="s">
        <v>389</v>
      </c>
      <c r="F362" s="18">
        <v>45149</v>
      </c>
      <c r="G362" s="18">
        <v>45149</v>
      </c>
      <c r="H362" s="18">
        <v>45149</v>
      </c>
      <c r="I362" s="15"/>
      <c r="J362" s="15">
        <v>9009</v>
      </c>
      <c r="K362" s="20"/>
      <c r="L362" s="20"/>
      <c r="M362" s="20"/>
      <c r="N362" s="20">
        <v>10</v>
      </c>
      <c r="O362" s="20">
        <v>40</v>
      </c>
      <c r="P362" s="20"/>
      <c r="Q362" s="20"/>
      <c r="R362" s="20"/>
      <c r="S362" s="20"/>
      <c r="T362" s="20"/>
      <c r="U362" s="20">
        <v>50</v>
      </c>
      <c r="V362" s="20">
        <v>10</v>
      </c>
      <c r="W362" s="20"/>
      <c r="X362" s="20"/>
      <c r="Y362" s="20">
        <v>10</v>
      </c>
      <c r="Z362" s="20"/>
      <c r="AA362" s="21"/>
      <c r="AB362" s="20">
        <v>30</v>
      </c>
      <c r="AC362" s="20">
        <v>30</v>
      </c>
      <c r="AD362" s="20"/>
      <c r="AE362" s="20"/>
      <c r="AF362" s="20"/>
      <c r="AG362" s="20"/>
      <c r="AH362" s="20"/>
      <c r="AI362" s="20">
        <v>20</v>
      </c>
      <c r="AJ362" s="20"/>
      <c r="AK362" s="20"/>
      <c r="AL362" s="20"/>
      <c r="AM362" s="20">
        <v>25</v>
      </c>
      <c r="AN362" s="20"/>
      <c r="AO362" s="20"/>
      <c r="AP362" s="22">
        <f>K362+L362+M362+N362+O362+P362+Q362+R362+S362+T362+U362+V362+W362+X362+Y362+Z362+AA362+AB362+AC362+AD362+AE362+AF362+AG362+AH362+AI362+AJ362+AK362+AL362+AM362+AN362+AO362</f>
        <v>225</v>
      </c>
      <c r="AQ362" s="23">
        <f>D362+I362-AP362</f>
        <v>2113</v>
      </c>
      <c r="AR362" s="24">
        <f>C362*AQ362</f>
        <v>32540.2</v>
      </c>
    </row>
    <row r="363" spans="1:44" x14ac:dyDescent="0.25">
      <c r="A363" s="14" t="s">
        <v>385</v>
      </c>
      <c r="B363" s="15"/>
      <c r="C363" s="16"/>
      <c r="D363" s="15">
        <v>110</v>
      </c>
      <c r="E363" s="17"/>
      <c r="F363" s="18"/>
      <c r="G363" s="18"/>
      <c r="H363" s="18"/>
      <c r="I363" s="15"/>
      <c r="J363" s="15"/>
      <c r="K363" s="20"/>
      <c r="L363" s="20"/>
      <c r="M363" s="20"/>
      <c r="N363" s="20"/>
      <c r="O363" s="20"/>
      <c r="P363" s="20"/>
      <c r="Q363" s="20"/>
      <c r="R363" s="20"/>
      <c r="S363" s="20"/>
      <c r="T363" s="20"/>
      <c r="U363" s="20"/>
      <c r="V363" s="20"/>
      <c r="W363" s="20"/>
      <c r="X363" s="20"/>
      <c r="Y363" s="20"/>
      <c r="Z363" s="20"/>
      <c r="AA363" s="21"/>
      <c r="AB363" s="20"/>
      <c r="AC363" s="20"/>
      <c r="AD363" s="20"/>
      <c r="AE363" s="20"/>
      <c r="AF363" s="20"/>
      <c r="AG363" s="20"/>
      <c r="AH363" s="20"/>
      <c r="AI363" s="20"/>
      <c r="AJ363" s="20"/>
      <c r="AK363" s="20"/>
      <c r="AL363" s="20"/>
      <c r="AM363" s="20"/>
      <c r="AN363" s="20"/>
      <c r="AO363" s="20"/>
      <c r="AP363" s="22">
        <f>K363+L363+M363+N363+O363+P363+Q363+R363+S363+T363+U363+V363+W363+X363+Y363+Z363+AA363+AB363+AC363+AD363+AE363+AF363+AG363+AH363+AI363+AJ363+AK363+AL363+AM363+AN363+AO363</f>
        <v>0</v>
      </c>
      <c r="AQ363" s="23">
        <f>D363+I363-AP363</f>
        <v>110</v>
      </c>
      <c r="AR363" s="24">
        <f>C363*AQ363</f>
        <v>0</v>
      </c>
    </row>
    <row r="364" spans="1:44" x14ac:dyDescent="0.25">
      <c r="A364" s="14" t="s">
        <v>386</v>
      </c>
      <c r="B364" s="15"/>
      <c r="C364" s="16"/>
      <c r="D364" s="15">
        <v>20</v>
      </c>
      <c r="E364" s="17"/>
      <c r="F364" s="18"/>
      <c r="G364" s="18"/>
      <c r="H364" s="18"/>
      <c r="I364" s="15"/>
      <c r="J364" s="15"/>
      <c r="K364" s="20"/>
      <c r="L364" s="20"/>
      <c r="M364" s="20"/>
      <c r="N364" s="20"/>
      <c r="O364" s="20"/>
      <c r="P364" s="20"/>
      <c r="Q364" s="20"/>
      <c r="R364" s="20"/>
      <c r="S364" s="20"/>
      <c r="T364" s="20"/>
      <c r="U364" s="20"/>
      <c r="V364" s="20"/>
      <c r="W364" s="20"/>
      <c r="X364" s="20"/>
      <c r="Y364" s="20"/>
      <c r="Z364" s="20"/>
      <c r="AA364" s="21"/>
      <c r="AB364" s="20"/>
      <c r="AC364" s="20"/>
      <c r="AD364" s="20"/>
      <c r="AE364" s="20"/>
      <c r="AF364" s="20"/>
      <c r="AG364" s="20"/>
      <c r="AH364" s="20"/>
      <c r="AI364" s="20"/>
      <c r="AJ364" s="20"/>
      <c r="AK364" s="20"/>
      <c r="AL364" s="20"/>
      <c r="AM364" s="20"/>
      <c r="AN364" s="20"/>
      <c r="AO364" s="20"/>
      <c r="AP364" s="22">
        <f>K364+L364+M364+N364+O364+P364+Q364+R364+S364+T364+U364+V364+W364+X364+Y364+Z364+AA364+AB364+AC364+AD364+AE364+AF364+AG364+AH364+AI364+AJ364+AK364+AL364+AM364+AN364+AO364</f>
        <v>0</v>
      </c>
      <c r="AQ364" s="23">
        <f>D364+I364-AP364</f>
        <v>20</v>
      </c>
      <c r="AR364" s="24">
        <f>C364*AQ364</f>
        <v>0</v>
      </c>
    </row>
    <row r="365" spans="1:44" x14ac:dyDescent="0.25">
      <c r="A365" s="14" t="s">
        <v>780</v>
      </c>
      <c r="B365" s="15"/>
      <c r="C365" s="16"/>
      <c r="D365" s="15">
        <v>16</v>
      </c>
      <c r="E365" s="17"/>
      <c r="F365" s="18"/>
      <c r="G365" s="18"/>
      <c r="H365" s="18"/>
      <c r="I365" s="15"/>
      <c r="J365" s="15"/>
      <c r="K365" s="20"/>
      <c r="L365" s="20"/>
      <c r="M365" s="20"/>
      <c r="N365" s="20"/>
      <c r="O365" s="20"/>
      <c r="P365" s="20"/>
      <c r="Q365" s="20"/>
      <c r="R365" s="20"/>
      <c r="S365" s="20"/>
      <c r="T365" s="20"/>
      <c r="U365" s="20"/>
      <c r="V365" s="20"/>
      <c r="W365" s="20"/>
      <c r="X365" s="20"/>
      <c r="Y365" s="20"/>
      <c r="Z365" s="20"/>
      <c r="AA365" s="21"/>
      <c r="AB365" s="20"/>
      <c r="AC365" s="20"/>
      <c r="AD365" s="20"/>
      <c r="AE365" s="20"/>
      <c r="AF365" s="20"/>
      <c r="AG365" s="20"/>
      <c r="AH365" s="20"/>
      <c r="AI365" s="20"/>
      <c r="AJ365" s="20"/>
      <c r="AK365" s="20"/>
      <c r="AL365" s="20"/>
      <c r="AM365" s="20"/>
      <c r="AN365" s="20"/>
      <c r="AO365" s="20"/>
      <c r="AP365" s="22">
        <f>K365+L365+M365+N365+O365+P365+Q365+R365+S365+T365+U365+V365+W365+X365+Y365+Z365+AA365+AB365+AC365+AD365+AE365+AF365+AG365+AH365+AI365+AJ365+AK365+AL365+AM365+AN365+AO365</f>
        <v>0</v>
      </c>
      <c r="AQ365" s="23">
        <f>D365+I365-AP365</f>
        <v>16</v>
      </c>
      <c r="AR365" s="24">
        <f>C365*AQ365</f>
        <v>0</v>
      </c>
    </row>
    <row r="366" spans="1:44" x14ac:dyDescent="0.25">
      <c r="A366" s="14" t="s">
        <v>387</v>
      </c>
      <c r="B366" s="15">
        <v>42142402</v>
      </c>
      <c r="C366" s="16">
        <v>75</v>
      </c>
      <c r="D366" s="15">
        <v>1965</v>
      </c>
      <c r="E366" s="17" t="s">
        <v>781</v>
      </c>
      <c r="F366" s="18">
        <v>45149</v>
      </c>
      <c r="G366" s="18">
        <v>45149</v>
      </c>
      <c r="H366" s="18">
        <v>45149</v>
      </c>
      <c r="I366" s="15"/>
      <c r="J366" s="15">
        <v>42142402</v>
      </c>
      <c r="K366" s="20"/>
      <c r="L366" s="20"/>
      <c r="M366" s="20"/>
      <c r="N366" s="20"/>
      <c r="O366" s="20"/>
      <c r="P366" s="20"/>
      <c r="Q366" s="20"/>
      <c r="R366" s="20">
        <v>110</v>
      </c>
      <c r="S366" s="20"/>
      <c r="T366" s="20"/>
      <c r="U366" s="20">
        <v>10</v>
      </c>
      <c r="V366" s="20"/>
      <c r="W366" s="20"/>
      <c r="X366" s="20">
        <v>10</v>
      </c>
      <c r="Y366" s="20">
        <v>50</v>
      </c>
      <c r="Z366" s="20"/>
      <c r="AA366" s="21"/>
      <c r="AB366" s="20"/>
      <c r="AC366" s="20">
        <v>50</v>
      </c>
      <c r="AD366" s="20"/>
      <c r="AE366" s="20"/>
      <c r="AF366" s="20"/>
      <c r="AG366" s="20"/>
      <c r="AH366" s="20"/>
      <c r="AI366" s="20">
        <v>10</v>
      </c>
      <c r="AJ366" s="20">
        <v>50</v>
      </c>
      <c r="AK366" s="20"/>
      <c r="AL366" s="20"/>
      <c r="AM366" s="20">
        <v>60</v>
      </c>
      <c r="AN366" s="20"/>
      <c r="AO366" s="20"/>
      <c r="AP366" s="22">
        <f>K366+L366+M366+N366+O366+P366+Q366+R366+S366+T366+U366+V366+W366+X366+Y366+Z366+AA366+AB366+AC366+AD366+AE366+AF366+AG366+AH366+AI366+AJ366+AK366+AL366+AM366+AN366+AO366</f>
        <v>350</v>
      </c>
      <c r="AQ366" s="23">
        <f>D366+I366-AP366</f>
        <v>1615</v>
      </c>
      <c r="AR366" s="24">
        <f>C366*AQ366</f>
        <v>121125</v>
      </c>
    </row>
    <row r="367" spans="1:44" x14ac:dyDescent="0.25">
      <c r="A367" s="14" t="s">
        <v>388</v>
      </c>
      <c r="B367" s="15"/>
      <c r="C367" s="16">
        <v>15.9</v>
      </c>
      <c r="D367" s="15">
        <v>200</v>
      </c>
      <c r="E367" s="17" t="s">
        <v>1</v>
      </c>
      <c r="F367" s="18">
        <v>45149</v>
      </c>
      <c r="G367" s="18">
        <v>45149</v>
      </c>
      <c r="H367" s="18">
        <v>45149</v>
      </c>
      <c r="I367" s="15"/>
      <c r="J367" s="15"/>
      <c r="K367" s="20"/>
      <c r="L367" s="20"/>
      <c r="M367" s="20"/>
      <c r="N367" s="20"/>
      <c r="O367" s="20"/>
      <c r="P367" s="20"/>
      <c r="Q367" s="20"/>
      <c r="R367" s="20"/>
      <c r="S367" s="20"/>
      <c r="T367" s="20"/>
      <c r="U367" s="20"/>
      <c r="V367" s="20"/>
      <c r="W367" s="20"/>
      <c r="X367" s="20"/>
      <c r="Y367" s="20"/>
      <c r="Z367" s="20"/>
      <c r="AA367" s="21"/>
      <c r="AB367" s="20"/>
      <c r="AC367" s="20"/>
      <c r="AD367" s="20"/>
      <c r="AE367" s="20"/>
      <c r="AF367" s="20"/>
      <c r="AG367" s="20"/>
      <c r="AH367" s="20"/>
      <c r="AI367" s="20"/>
      <c r="AJ367" s="20"/>
      <c r="AK367" s="20"/>
      <c r="AL367" s="20"/>
      <c r="AM367" s="20"/>
      <c r="AN367" s="20"/>
      <c r="AO367" s="20"/>
      <c r="AP367" s="22">
        <f>K367+L367+M367+N367+O367+P367+Q367+R367+S367+T367+U367+V367+W367+X367+Y367+Z367+AA367+AB367+AC367+AD367+AE367+AF367+AG367+AH367+AI367+AJ367+AK367+AL367+AM367+AN367+AO367</f>
        <v>0</v>
      </c>
      <c r="AQ367" s="23">
        <f>D367+I367-AP367</f>
        <v>200</v>
      </c>
      <c r="AR367" s="24">
        <f>C367*AQ367</f>
        <v>3180</v>
      </c>
    </row>
    <row r="368" spans="1:44" x14ac:dyDescent="0.25">
      <c r="A368" s="14" t="s">
        <v>390</v>
      </c>
      <c r="B368" s="15"/>
      <c r="C368" s="16">
        <v>15.9</v>
      </c>
      <c r="D368" s="15">
        <v>100</v>
      </c>
      <c r="E368" s="17" t="s">
        <v>99</v>
      </c>
      <c r="F368" s="18">
        <v>45182</v>
      </c>
      <c r="G368" s="18">
        <v>45182</v>
      </c>
      <c r="H368" s="18">
        <v>45182</v>
      </c>
      <c r="I368" s="15">
        <v>300</v>
      </c>
      <c r="J368" s="15"/>
      <c r="K368" s="20"/>
      <c r="L368" s="20"/>
      <c r="M368" s="20"/>
      <c r="N368" s="20"/>
      <c r="O368" s="20"/>
      <c r="P368" s="20"/>
      <c r="Q368" s="20"/>
      <c r="R368" s="20"/>
      <c r="S368" s="20"/>
      <c r="T368" s="20"/>
      <c r="U368" s="20"/>
      <c r="V368" s="20"/>
      <c r="W368" s="20"/>
      <c r="X368" s="20"/>
      <c r="Y368" s="20"/>
      <c r="Z368" s="20"/>
      <c r="AA368" s="21"/>
      <c r="AB368" s="20">
        <v>30</v>
      </c>
      <c r="AC368" s="20"/>
      <c r="AD368" s="20"/>
      <c r="AE368" s="20"/>
      <c r="AF368" s="20"/>
      <c r="AG368" s="20"/>
      <c r="AH368" s="20"/>
      <c r="AI368" s="20"/>
      <c r="AJ368" s="20"/>
      <c r="AK368" s="20"/>
      <c r="AL368" s="20"/>
      <c r="AM368" s="20">
        <v>25</v>
      </c>
      <c r="AN368" s="20"/>
      <c r="AO368" s="20"/>
      <c r="AP368" s="22">
        <f>K368+L368+M368+N368+O368+P368+Q368+R368+S368+T368+U368+V368+W368+X368+Y368+Z368+AA368+AB368+AC368+AD368+AE368+AF368+AG368+AH368+AI368+AJ368+AK368+AL368+AM368+AN368+AO368</f>
        <v>55</v>
      </c>
      <c r="AQ368" s="23">
        <f>D368+I368-AP368</f>
        <v>345</v>
      </c>
      <c r="AR368" s="24">
        <f>C368*AQ368</f>
        <v>5485.5</v>
      </c>
    </row>
    <row r="369" spans="1:44" x14ac:dyDescent="0.25">
      <c r="A369" s="14" t="s">
        <v>391</v>
      </c>
      <c r="B369" s="15">
        <v>9194</v>
      </c>
      <c r="C369" s="16">
        <v>588</v>
      </c>
      <c r="D369" s="15">
        <v>49</v>
      </c>
      <c r="E369" s="17" t="s">
        <v>1</v>
      </c>
      <c r="F369" s="18">
        <v>45182</v>
      </c>
      <c r="G369" s="18">
        <v>45182</v>
      </c>
      <c r="H369" s="18">
        <v>45182</v>
      </c>
      <c r="I369" s="15">
        <v>100</v>
      </c>
      <c r="J369" s="15">
        <v>9194</v>
      </c>
      <c r="K369" s="20"/>
      <c r="L369" s="20"/>
      <c r="M369" s="20"/>
      <c r="N369" s="20"/>
      <c r="O369" s="20"/>
      <c r="P369" s="20"/>
      <c r="Q369" s="20">
        <v>25</v>
      </c>
      <c r="R369" s="20"/>
      <c r="S369" s="20"/>
      <c r="T369" s="20"/>
      <c r="U369" s="20">
        <v>25</v>
      </c>
      <c r="V369" s="20"/>
      <c r="W369" s="20"/>
      <c r="X369" s="20"/>
      <c r="Y369" s="20"/>
      <c r="Z369" s="20"/>
      <c r="AA369" s="21"/>
      <c r="AB369" s="20"/>
      <c r="AC369" s="20"/>
      <c r="AD369" s="20"/>
      <c r="AE369" s="20">
        <v>25</v>
      </c>
      <c r="AF369" s="20"/>
      <c r="AG369" s="20"/>
      <c r="AH369" s="20"/>
      <c r="AI369" s="20"/>
      <c r="AJ369" s="20"/>
      <c r="AK369" s="20"/>
      <c r="AL369" s="20">
        <v>25</v>
      </c>
      <c r="AM369" s="20"/>
      <c r="AN369" s="20"/>
      <c r="AO369" s="20"/>
      <c r="AP369" s="22">
        <f>K369+L369+M369+N369+O369+P369+Q369+R369+S369+T369+U369+V369+W369+X369+Y369+Z369+AA369+AB369+AC369+AD369+AE369+AF369+AG369+AH369+AI369+AJ369+AK369+AL369+AM369+AN369+AO369</f>
        <v>100</v>
      </c>
      <c r="AQ369" s="23">
        <f>D369+I369-AP369</f>
        <v>49</v>
      </c>
      <c r="AR369" s="24">
        <f>C369*AQ369</f>
        <v>28812</v>
      </c>
    </row>
    <row r="370" spans="1:44" x14ac:dyDescent="0.25">
      <c r="A370" s="14" t="s">
        <v>392</v>
      </c>
      <c r="B370" s="15"/>
      <c r="C370" s="16"/>
      <c r="D370" s="15">
        <v>0</v>
      </c>
      <c r="E370" s="17"/>
      <c r="F370" s="18"/>
      <c r="G370" s="18"/>
      <c r="H370" s="18"/>
      <c r="I370" s="15"/>
      <c r="J370" s="15"/>
      <c r="K370" s="20"/>
      <c r="L370" s="20"/>
      <c r="M370" s="20"/>
      <c r="N370" s="20"/>
      <c r="O370" s="20"/>
      <c r="P370" s="20"/>
      <c r="Q370" s="20"/>
      <c r="R370" s="20"/>
      <c r="S370" s="20"/>
      <c r="T370" s="20"/>
      <c r="U370" s="20"/>
      <c r="V370" s="20"/>
      <c r="W370" s="20"/>
      <c r="X370" s="20"/>
      <c r="Y370" s="20"/>
      <c r="Z370" s="20"/>
      <c r="AA370" s="21"/>
      <c r="AB370" s="20"/>
      <c r="AC370" s="20"/>
      <c r="AD370" s="20"/>
      <c r="AE370" s="20"/>
      <c r="AF370" s="20"/>
      <c r="AG370" s="20"/>
      <c r="AH370" s="20"/>
      <c r="AI370" s="20"/>
      <c r="AJ370" s="20"/>
      <c r="AK370" s="20"/>
      <c r="AL370" s="20"/>
      <c r="AM370" s="20"/>
      <c r="AN370" s="20"/>
      <c r="AO370" s="20"/>
      <c r="AP370" s="22">
        <f>K370+L370+M370+N370+O370+P370+Q370+R370+S370+T370+U370+V370+W370+X370+Y370+Z370+AA370+AB370+AC370+AD370+AE370+AF370+AG370+AH370+AI370+AJ370+AK370+AL370+AM370+AN370+AO370</f>
        <v>0</v>
      </c>
      <c r="AQ370" s="23">
        <f>D370+I370-AP370</f>
        <v>0</v>
      </c>
      <c r="AR370" s="24">
        <f>C370*AQ370</f>
        <v>0</v>
      </c>
    </row>
    <row r="371" spans="1:44" x14ac:dyDescent="0.25">
      <c r="A371" s="14" t="s">
        <v>393</v>
      </c>
      <c r="B371" s="15"/>
      <c r="C371" s="16">
        <v>38</v>
      </c>
      <c r="D371" s="15">
        <v>0</v>
      </c>
      <c r="E371" s="17" t="s">
        <v>256</v>
      </c>
      <c r="F371" s="18">
        <v>44718</v>
      </c>
      <c r="G371" s="18">
        <v>44718</v>
      </c>
      <c r="H371" s="18">
        <v>44718</v>
      </c>
      <c r="I371" s="15"/>
      <c r="J371" s="15"/>
      <c r="K371" s="20"/>
      <c r="L371" s="20"/>
      <c r="M371" s="20"/>
      <c r="N371" s="20"/>
      <c r="O371" s="20"/>
      <c r="P371" s="20"/>
      <c r="Q371" s="20"/>
      <c r="R371" s="20"/>
      <c r="S371" s="20"/>
      <c r="T371" s="20"/>
      <c r="U371" s="20"/>
      <c r="V371" s="20"/>
      <c r="W371" s="20"/>
      <c r="X371" s="20"/>
      <c r="Y371" s="20"/>
      <c r="Z371" s="20"/>
      <c r="AA371" s="21"/>
      <c r="AB371" s="20"/>
      <c r="AC371" s="20"/>
      <c r="AD371" s="20"/>
      <c r="AE371" s="20"/>
      <c r="AF371" s="20"/>
      <c r="AG371" s="20"/>
      <c r="AH371" s="20"/>
      <c r="AI371" s="20"/>
      <c r="AJ371" s="20"/>
      <c r="AK371" s="20"/>
      <c r="AL371" s="20"/>
      <c r="AM371" s="20"/>
      <c r="AN371" s="20"/>
      <c r="AO371" s="20"/>
      <c r="AP371" s="22">
        <f>K371+L371+M371+N371+O371+P371+Q371+R371+S371+T371+U371+V371+W371+X371+Y371+Z371+AA371+AB371+AC371+AD371+AE371+AF371+AG371+AH371+AI371+AJ371+AK371+AL371+AM371+AN371+AO371</f>
        <v>0</v>
      </c>
      <c r="AQ371" s="23">
        <f>D371+I371-AP371</f>
        <v>0</v>
      </c>
      <c r="AR371" s="24">
        <f>C371*AQ371</f>
        <v>0</v>
      </c>
    </row>
    <row r="372" spans="1:44" x14ac:dyDescent="0.25">
      <c r="A372" s="14" t="s">
        <v>394</v>
      </c>
      <c r="B372" s="15">
        <v>2223</v>
      </c>
      <c r="C372" s="16">
        <v>10.36</v>
      </c>
      <c r="D372" s="15">
        <v>3500</v>
      </c>
      <c r="E372" s="17" t="s">
        <v>395</v>
      </c>
      <c r="F372" s="18">
        <v>45124</v>
      </c>
      <c r="G372" s="18">
        <v>45124</v>
      </c>
      <c r="H372" s="18">
        <v>45124</v>
      </c>
      <c r="I372" s="15"/>
      <c r="J372" s="15">
        <v>2223</v>
      </c>
      <c r="K372" s="20"/>
      <c r="L372" s="20"/>
      <c r="M372" s="20"/>
      <c r="N372" s="20"/>
      <c r="O372" s="20"/>
      <c r="P372" s="20"/>
      <c r="Q372" s="20">
        <v>50</v>
      </c>
      <c r="R372" s="20">
        <v>145</v>
      </c>
      <c r="S372" s="20"/>
      <c r="T372" s="20"/>
      <c r="U372" s="20"/>
      <c r="V372" s="20"/>
      <c r="W372" s="20"/>
      <c r="X372" s="20"/>
      <c r="Y372" s="20">
        <v>100</v>
      </c>
      <c r="Z372" s="20"/>
      <c r="AA372" s="21"/>
      <c r="AB372" s="20">
        <v>200</v>
      </c>
      <c r="AC372" s="20">
        <v>20</v>
      </c>
      <c r="AD372" s="20"/>
      <c r="AE372" s="20">
        <v>100</v>
      </c>
      <c r="AF372" s="20"/>
      <c r="AG372" s="20"/>
      <c r="AH372" s="20"/>
      <c r="AI372" s="20"/>
      <c r="AJ372" s="20"/>
      <c r="AK372" s="20"/>
      <c r="AL372" s="20"/>
      <c r="AM372" s="20"/>
      <c r="AN372" s="20"/>
      <c r="AO372" s="20"/>
      <c r="AP372" s="22">
        <f>K372+L372+M372+N372+O372+P372+Q372+R372+S372+T372+U372+V372+W372+X372+Y372+Z372+AA372+AB372+AC372+AD372+AE372+AF372+AG372+AH372+AI372+AJ372+AK372+AL372+AM372+AN372+AO372</f>
        <v>615</v>
      </c>
      <c r="AQ372" s="23">
        <f>D372+I372-AP372</f>
        <v>2885</v>
      </c>
      <c r="AR372" s="24">
        <f>C372*AQ372</f>
        <v>29888.6</v>
      </c>
    </row>
    <row r="373" spans="1:44" x14ac:dyDescent="0.25">
      <c r="A373" s="14" t="s">
        <v>396</v>
      </c>
      <c r="B373" s="15">
        <v>2224</v>
      </c>
      <c r="C373" s="16">
        <v>10.220000000000001</v>
      </c>
      <c r="D373" s="15">
        <v>11800</v>
      </c>
      <c r="E373" s="17" t="s">
        <v>782</v>
      </c>
      <c r="F373" s="18">
        <v>45149</v>
      </c>
      <c r="G373" s="18">
        <v>45149</v>
      </c>
      <c r="H373" s="18">
        <v>45149</v>
      </c>
      <c r="I373" s="19"/>
      <c r="J373" s="15">
        <v>2224</v>
      </c>
      <c r="K373" s="20"/>
      <c r="L373" s="20"/>
      <c r="M373" s="20"/>
      <c r="N373" s="20">
        <v>200</v>
      </c>
      <c r="O373" s="20"/>
      <c r="P373" s="20"/>
      <c r="Q373" s="20">
        <v>100</v>
      </c>
      <c r="R373" s="20">
        <v>250</v>
      </c>
      <c r="S373" s="20"/>
      <c r="T373" s="20"/>
      <c r="U373" s="20">
        <v>200</v>
      </c>
      <c r="V373" s="20"/>
      <c r="W373" s="20"/>
      <c r="X373" s="20"/>
      <c r="Y373" s="20">
        <v>225</v>
      </c>
      <c r="Z373" s="20"/>
      <c r="AA373" s="21"/>
      <c r="AB373" s="20">
        <v>300</v>
      </c>
      <c r="AC373" s="20">
        <v>50</v>
      </c>
      <c r="AD373" s="20"/>
      <c r="AE373" s="20">
        <v>150</v>
      </c>
      <c r="AF373" s="20"/>
      <c r="AG373" s="20"/>
      <c r="AH373" s="20"/>
      <c r="AI373" s="20">
        <v>250</v>
      </c>
      <c r="AJ373" s="20"/>
      <c r="AK373" s="20"/>
      <c r="AL373" s="20"/>
      <c r="AM373" s="20"/>
      <c r="AN373" s="20"/>
      <c r="AO373" s="20"/>
      <c r="AP373" s="22">
        <f>K373+L373+M373+N373+O373+P373+Q373+R373+S373+T373+U373+V373+W373+X373+Y373+Z373+AA373+AB373+AC373+AD373+AE373+AF373+AG373+AH373+AI373+AJ373+AK373+AL373+AM373+AN373+AO373</f>
        <v>1725</v>
      </c>
      <c r="AQ373" s="23">
        <f>D373+I373-AP373</f>
        <v>10075</v>
      </c>
      <c r="AR373" s="24">
        <f>C373*AQ373</f>
        <v>102966.5</v>
      </c>
    </row>
    <row r="374" spans="1:44" x14ac:dyDescent="0.25">
      <c r="A374" s="14" t="s">
        <v>397</v>
      </c>
      <c r="B374" s="15">
        <v>2225</v>
      </c>
      <c r="C374" s="16">
        <v>35.4</v>
      </c>
      <c r="D374" s="15">
        <v>2450</v>
      </c>
      <c r="E374" s="17" t="s">
        <v>783</v>
      </c>
      <c r="F374" s="18">
        <v>45191</v>
      </c>
      <c r="G374" s="18">
        <v>45191</v>
      </c>
      <c r="H374" s="18">
        <v>45191</v>
      </c>
      <c r="I374" s="19">
        <v>5000</v>
      </c>
      <c r="J374" s="15">
        <v>2225</v>
      </c>
      <c r="K374" s="20"/>
      <c r="L374" s="20"/>
      <c r="M374" s="20"/>
      <c r="N374" s="20">
        <v>200</v>
      </c>
      <c r="O374" s="20"/>
      <c r="P374" s="20"/>
      <c r="Q374" s="20">
        <v>100</v>
      </c>
      <c r="R374" s="20">
        <v>100</v>
      </c>
      <c r="S374" s="20"/>
      <c r="T374" s="20"/>
      <c r="U374" s="20">
        <v>200</v>
      </c>
      <c r="V374" s="20"/>
      <c r="W374" s="20"/>
      <c r="X374" s="20">
        <v>100</v>
      </c>
      <c r="Y374" s="20">
        <v>100</v>
      </c>
      <c r="Z374" s="20"/>
      <c r="AA374" s="21"/>
      <c r="AB374" s="20">
        <v>100</v>
      </c>
      <c r="AC374" s="20"/>
      <c r="AD374" s="20"/>
      <c r="AE374" s="20">
        <v>100</v>
      </c>
      <c r="AF374" s="20"/>
      <c r="AG374" s="20"/>
      <c r="AH374" s="20"/>
      <c r="AI374" s="20">
        <v>200</v>
      </c>
      <c r="AJ374" s="20"/>
      <c r="AK374" s="20"/>
      <c r="AL374" s="20"/>
      <c r="AM374" s="20">
        <v>15</v>
      </c>
      <c r="AN374" s="20"/>
      <c r="AO374" s="20"/>
      <c r="AP374" s="22">
        <f>K374+L374+M374+N374+O374+P374+Q374+R374+S374+T374+U374+V374+W374+X374+Y374+Z374+AA374+AB374+AC374+AD374+AE374+AF374+AG374+AH374+AI374+AJ374+AK374+AL374+AM374+AN374+AO374</f>
        <v>1215</v>
      </c>
      <c r="AQ374" s="23">
        <f>D374+I374-AP374</f>
        <v>6235</v>
      </c>
      <c r="AR374" s="24">
        <f>C374*AQ374</f>
        <v>220719</v>
      </c>
    </row>
    <row r="375" spans="1:44" x14ac:dyDescent="0.25">
      <c r="A375" s="14" t="s">
        <v>398</v>
      </c>
      <c r="B375" s="15">
        <v>2226</v>
      </c>
      <c r="C375" s="16">
        <v>10.220000000000001</v>
      </c>
      <c r="D375" s="15">
        <v>8250</v>
      </c>
      <c r="E375" s="17" t="s">
        <v>713</v>
      </c>
      <c r="F375" s="18">
        <v>45149</v>
      </c>
      <c r="G375" s="18">
        <v>45149</v>
      </c>
      <c r="H375" s="18">
        <v>45149</v>
      </c>
      <c r="I375" s="19"/>
      <c r="J375" s="15">
        <v>2226</v>
      </c>
      <c r="K375" s="20"/>
      <c r="L375" s="20"/>
      <c r="M375" s="20"/>
      <c r="N375" s="20"/>
      <c r="O375" s="20"/>
      <c r="P375" s="20"/>
      <c r="Q375" s="20"/>
      <c r="R375" s="20"/>
      <c r="S375" s="20"/>
      <c r="T375" s="20"/>
      <c r="U375" s="20"/>
      <c r="V375" s="20"/>
      <c r="W375" s="20"/>
      <c r="X375" s="20"/>
      <c r="Y375" s="20"/>
      <c r="Z375" s="20"/>
      <c r="AA375" s="21"/>
      <c r="AB375" s="20">
        <v>200</v>
      </c>
      <c r="AC375" s="20"/>
      <c r="AD375" s="20"/>
      <c r="AE375" s="20"/>
      <c r="AF375" s="20"/>
      <c r="AG375" s="20"/>
      <c r="AH375" s="20"/>
      <c r="AI375" s="20"/>
      <c r="AJ375" s="20"/>
      <c r="AK375" s="20"/>
      <c r="AL375" s="20"/>
      <c r="AM375" s="20"/>
      <c r="AN375" s="20"/>
      <c r="AO375" s="20"/>
      <c r="AP375" s="22">
        <f>K375+L375+M375+N375+O375+P375+Q375+R375+S375+T375+U375+V375+W375+X375+Y375+Z375+AA375+AB375+AC375+AD375+AE375+AF375+AG375+AH375+AI375+AJ375+AK375+AL375+AM375+AN375+AO375</f>
        <v>200</v>
      </c>
      <c r="AQ375" s="23">
        <f>D375+I375-AP375</f>
        <v>8050</v>
      </c>
      <c r="AR375" s="24">
        <f>C375*AQ375</f>
        <v>82271</v>
      </c>
    </row>
    <row r="376" spans="1:44" x14ac:dyDescent="0.25">
      <c r="A376" s="14" t="s">
        <v>399</v>
      </c>
      <c r="B376" s="15"/>
      <c r="C376" s="16"/>
      <c r="D376" s="15">
        <v>0</v>
      </c>
      <c r="E376" s="17"/>
      <c r="F376" s="18"/>
      <c r="G376" s="18"/>
      <c r="H376" s="18"/>
      <c r="I376" s="15"/>
      <c r="J376" s="15"/>
      <c r="K376" s="20"/>
      <c r="L376" s="20"/>
      <c r="M376" s="20"/>
      <c r="N376" s="20"/>
      <c r="O376" s="20"/>
      <c r="P376" s="20"/>
      <c r="Q376" s="20"/>
      <c r="R376" s="20"/>
      <c r="S376" s="20"/>
      <c r="T376" s="20"/>
      <c r="U376" s="20"/>
      <c r="V376" s="20"/>
      <c r="W376" s="20"/>
      <c r="X376" s="20"/>
      <c r="Y376" s="20"/>
      <c r="Z376" s="20"/>
      <c r="AA376" s="21"/>
      <c r="AB376" s="20"/>
      <c r="AC376" s="20"/>
      <c r="AD376" s="20"/>
      <c r="AE376" s="20"/>
      <c r="AF376" s="20"/>
      <c r="AG376" s="20"/>
      <c r="AH376" s="20"/>
      <c r="AI376" s="20"/>
      <c r="AJ376" s="20"/>
      <c r="AK376" s="20"/>
      <c r="AL376" s="20"/>
      <c r="AM376" s="20"/>
      <c r="AN376" s="20"/>
      <c r="AO376" s="20"/>
      <c r="AP376" s="22">
        <f>K376+L376+M376+N376+O376+P376+Q376+R376+S376+T376+U376+V376+W376+X376+Y376+Z376+AA376+AB376+AC376+AD376+AE376+AF376+AG376+AH376+AI376+AJ376+AK376+AL376+AM376+AN376+AO376</f>
        <v>0</v>
      </c>
      <c r="AQ376" s="23">
        <f>D376+I376-AP376</f>
        <v>0</v>
      </c>
      <c r="AR376" s="24">
        <f>C376*AQ376</f>
        <v>0</v>
      </c>
    </row>
    <row r="377" spans="1:44" x14ac:dyDescent="0.25">
      <c r="A377" s="14" t="s">
        <v>400</v>
      </c>
      <c r="B377" s="15"/>
      <c r="C377" s="16">
        <v>2490</v>
      </c>
      <c r="D377" s="15">
        <v>62</v>
      </c>
      <c r="E377" s="17" t="s">
        <v>784</v>
      </c>
      <c r="F377" s="18">
        <v>45147</v>
      </c>
      <c r="G377" s="18">
        <v>45147</v>
      </c>
      <c r="H377" s="18">
        <v>45147</v>
      </c>
      <c r="I377" s="15"/>
      <c r="J377" s="15"/>
      <c r="K377" s="20"/>
      <c r="L377" s="20"/>
      <c r="M377" s="20"/>
      <c r="N377" s="20">
        <v>2</v>
      </c>
      <c r="O377" s="20"/>
      <c r="P377" s="20"/>
      <c r="Q377" s="20"/>
      <c r="R377" s="20">
        <v>1</v>
      </c>
      <c r="S377" s="20"/>
      <c r="T377" s="20"/>
      <c r="U377" s="20">
        <v>1</v>
      </c>
      <c r="V377" s="20"/>
      <c r="W377" s="20"/>
      <c r="X377" s="20">
        <v>5</v>
      </c>
      <c r="Y377" s="20"/>
      <c r="Z377" s="20"/>
      <c r="AA377" s="21"/>
      <c r="AB377" s="20"/>
      <c r="AC377" s="20"/>
      <c r="AD377" s="20"/>
      <c r="AE377" s="20"/>
      <c r="AF377" s="20">
        <v>1</v>
      </c>
      <c r="AG377" s="20"/>
      <c r="AH377" s="20"/>
      <c r="AI377" s="20">
        <v>8</v>
      </c>
      <c r="AJ377" s="20"/>
      <c r="AK377" s="20"/>
      <c r="AL377" s="20"/>
      <c r="AM377" s="20"/>
      <c r="AN377" s="20"/>
      <c r="AO377" s="20"/>
      <c r="AP377" s="22">
        <f>K377+L377+M377+N377+O377+P377+Q377+R377+S377+T377+U377+V377+W377+X377+Y377+Z377+AA377+AB377+AC377+AD377+AE377+AF377+AG377+AH377+AI377+AJ377+AK377+AL377+AM377+AN377+AO377</f>
        <v>18</v>
      </c>
      <c r="AQ377" s="23">
        <f>D377+I377-AP377</f>
        <v>44</v>
      </c>
      <c r="AR377" s="24">
        <f>C377*AQ377</f>
        <v>109560</v>
      </c>
    </row>
    <row r="378" spans="1:44" x14ac:dyDescent="0.25">
      <c r="A378" s="14" t="s">
        <v>401</v>
      </c>
      <c r="B378" s="15"/>
      <c r="C378" s="16">
        <v>15.91</v>
      </c>
      <c r="D378" s="15">
        <v>541</v>
      </c>
      <c r="E378" s="17" t="s">
        <v>785</v>
      </c>
      <c r="F378" s="18">
        <v>44747</v>
      </c>
      <c r="G378" s="18">
        <v>44747</v>
      </c>
      <c r="H378" s="18">
        <v>44747</v>
      </c>
      <c r="I378" s="15"/>
      <c r="J378" s="15"/>
      <c r="K378" s="20"/>
      <c r="L378" s="20"/>
      <c r="M378" s="20"/>
      <c r="N378" s="20"/>
      <c r="O378" s="20"/>
      <c r="P378" s="20"/>
      <c r="Q378" s="20"/>
      <c r="R378" s="20"/>
      <c r="S378" s="20"/>
      <c r="T378" s="20"/>
      <c r="U378" s="20"/>
      <c r="V378" s="20"/>
      <c r="W378" s="20"/>
      <c r="X378" s="20">
        <v>15</v>
      </c>
      <c r="Y378" s="20"/>
      <c r="Z378" s="20"/>
      <c r="AA378" s="21"/>
      <c r="AB378" s="20">
        <v>10</v>
      </c>
      <c r="AC378" s="20"/>
      <c r="AD378" s="20"/>
      <c r="AE378" s="20"/>
      <c r="AF378" s="20"/>
      <c r="AG378" s="20"/>
      <c r="AH378" s="20"/>
      <c r="AI378" s="20"/>
      <c r="AJ378" s="20"/>
      <c r="AK378" s="20"/>
      <c r="AL378" s="20"/>
      <c r="AM378" s="20"/>
      <c r="AN378" s="20"/>
      <c r="AO378" s="20"/>
      <c r="AP378" s="22">
        <f>K378+L378+M378+N378+O378+P378+Q378+R378+S378+T378+U378+V378+W378+X378+Y378+Z378+AA378+AB378+AC378+AD378+AE378+AF378+AG378+AH378+AI378+AJ378+AK378+AL378+AM378+AN378+AO378</f>
        <v>25</v>
      </c>
      <c r="AQ378" s="23">
        <f>D378+I378-AP378</f>
        <v>516</v>
      </c>
      <c r="AR378" s="24">
        <f>C378*AQ378</f>
        <v>8209.56</v>
      </c>
    </row>
    <row r="379" spans="1:44" x14ac:dyDescent="0.25">
      <c r="A379" s="14" t="s">
        <v>786</v>
      </c>
      <c r="B379" s="15"/>
      <c r="C379" s="16"/>
      <c r="D379" s="15">
        <v>17</v>
      </c>
      <c r="E379" s="17"/>
      <c r="F379" s="18"/>
      <c r="G379" s="18"/>
      <c r="H379" s="18"/>
      <c r="I379" s="15"/>
      <c r="J379" s="15"/>
      <c r="K379" s="20"/>
      <c r="L379" s="20"/>
      <c r="M379" s="20"/>
      <c r="N379" s="20"/>
      <c r="O379" s="20"/>
      <c r="P379" s="20"/>
      <c r="Q379" s="20"/>
      <c r="R379" s="20"/>
      <c r="S379" s="20"/>
      <c r="T379" s="20"/>
      <c r="U379" s="20"/>
      <c r="V379" s="20"/>
      <c r="W379" s="20"/>
      <c r="X379" s="20"/>
      <c r="Y379" s="20"/>
      <c r="Z379" s="20"/>
      <c r="AA379" s="21"/>
      <c r="AB379" s="20"/>
      <c r="AC379" s="20"/>
      <c r="AD379" s="20"/>
      <c r="AE379" s="20"/>
      <c r="AF379" s="20"/>
      <c r="AG379" s="20"/>
      <c r="AH379" s="20"/>
      <c r="AI379" s="20"/>
      <c r="AJ379" s="20"/>
      <c r="AK379" s="20"/>
      <c r="AL379" s="20"/>
      <c r="AM379" s="20"/>
      <c r="AN379" s="20"/>
      <c r="AO379" s="20"/>
      <c r="AP379" s="22">
        <f>K379+L379+M379+N379+O379+P379+Q379+R379+S379+T379+U379+V379+W379+X379+Y379+Z379+AA379+AB379+AC379+AD379+AE379+AF379+AG379+AH379+AI379+AJ379+AK379+AL379+AM379+AN379+AO379</f>
        <v>0</v>
      </c>
      <c r="AQ379" s="23">
        <f>D379+I379-AP379</f>
        <v>17</v>
      </c>
      <c r="AR379" s="24">
        <f>C379*AQ379</f>
        <v>0</v>
      </c>
    </row>
    <row r="380" spans="1:44" x14ac:dyDescent="0.25">
      <c r="A380" s="14" t="s">
        <v>402</v>
      </c>
      <c r="B380" s="15"/>
      <c r="C380" s="16">
        <v>8.69</v>
      </c>
      <c r="D380" s="15">
        <v>136</v>
      </c>
      <c r="E380" s="17" t="s">
        <v>403</v>
      </c>
      <c r="F380" s="18">
        <v>44820</v>
      </c>
      <c r="G380" s="18">
        <v>44820</v>
      </c>
      <c r="H380" s="18">
        <v>44820</v>
      </c>
      <c r="I380" s="15"/>
      <c r="J380" s="15"/>
      <c r="K380" s="20"/>
      <c r="L380" s="20"/>
      <c r="M380" s="20"/>
      <c r="N380" s="20"/>
      <c r="O380" s="20"/>
      <c r="P380" s="20"/>
      <c r="Q380" s="20"/>
      <c r="R380" s="20"/>
      <c r="S380" s="20"/>
      <c r="T380" s="20"/>
      <c r="U380" s="20"/>
      <c r="V380" s="20"/>
      <c r="W380" s="20"/>
      <c r="X380" s="20"/>
      <c r="Y380" s="20"/>
      <c r="Z380" s="20"/>
      <c r="AA380" s="21"/>
      <c r="AB380" s="20">
        <v>10</v>
      </c>
      <c r="AC380" s="20"/>
      <c r="AD380" s="20"/>
      <c r="AE380" s="20"/>
      <c r="AF380" s="20"/>
      <c r="AG380" s="20"/>
      <c r="AH380" s="20"/>
      <c r="AI380" s="20"/>
      <c r="AJ380" s="20"/>
      <c r="AK380" s="20"/>
      <c r="AL380" s="20"/>
      <c r="AM380" s="20"/>
      <c r="AN380" s="20"/>
      <c r="AO380" s="20"/>
      <c r="AP380" s="22">
        <f>K380+L380+M380+N380+O380+P380+Q380+R380+S380+T380+U380+V380+W380+X380+Y380+Z380+AA380+AB380+AC380+AD380+AE380+AF380+AG380+AH380+AI380+AJ380+AK380+AL380+AM380+AN380+AO380</f>
        <v>10</v>
      </c>
      <c r="AQ380" s="23">
        <f>D380+I380-AP380</f>
        <v>126</v>
      </c>
      <c r="AR380" s="24">
        <f>C380*AQ380</f>
        <v>1094.9399999999998</v>
      </c>
    </row>
    <row r="381" spans="1:44" x14ac:dyDescent="0.25">
      <c r="A381" s="14" t="s">
        <v>404</v>
      </c>
      <c r="B381" s="15"/>
      <c r="C381" s="16"/>
      <c r="D381" s="15">
        <v>100</v>
      </c>
      <c r="E381" s="17"/>
      <c r="F381" s="18"/>
      <c r="G381" s="18"/>
      <c r="H381" s="18"/>
      <c r="I381" s="15"/>
      <c r="J381" s="15"/>
      <c r="K381" s="20"/>
      <c r="L381" s="20"/>
      <c r="M381" s="20"/>
      <c r="N381" s="20"/>
      <c r="O381" s="20"/>
      <c r="P381" s="20"/>
      <c r="Q381" s="20"/>
      <c r="R381" s="20"/>
      <c r="S381" s="20"/>
      <c r="T381" s="20"/>
      <c r="U381" s="20"/>
      <c r="V381" s="20"/>
      <c r="W381" s="20"/>
      <c r="X381" s="20"/>
      <c r="Y381" s="20"/>
      <c r="Z381" s="20"/>
      <c r="AA381" s="21"/>
      <c r="AB381" s="20"/>
      <c r="AC381" s="20"/>
      <c r="AD381" s="20"/>
      <c r="AE381" s="20"/>
      <c r="AF381" s="20"/>
      <c r="AG381" s="20"/>
      <c r="AH381" s="20"/>
      <c r="AI381" s="20"/>
      <c r="AJ381" s="20"/>
      <c r="AK381" s="20"/>
      <c r="AL381" s="20"/>
      <c r="AM381" s="20"/>
      <c r="AN381" s="20"/>
      <c r="AO381" s="20"/>
      <c r="AP381" s="22">
        <f>K381+L381+M381+N381+O381+P381+Q381+R381+S381+T381+U381+V381+W381+X381+Y381+Z381+AA381+AB381+AC381+AD381+AE381+AF381+AG381+AH381+AI381+AJ381+AK381+AL381+AM381+AN381+AO381</f>
        <v>0</v>
      </c>
      <c r="AQ381" s="23">
        <f>D381+I381-AP381</f>
        <v>100</v>
      </c>
      <c r="AR381" s="24">
        <f>C381*AQ381</f>
        <v>0</v>
      </c>
    </row>
    <row r="382" spans="1:44" x14ac:dyDescent="0.25">
      <c r="A382" s="14" t="s">
        <v>405</v>
      </c>
      <c r="B382" s="15"/>
      <c r="C382" s="16"/>
      <c r="D382" s="15">
        <v>154</v>
      </c>
      <c r="E382" s="17"/>
      <c r="F382" s="18"/>
      <c r="G382" s="18"/>
      <c r="H382" s="18"/>
      <c r="I382" s="15"/>
      <c r="J382" s="15"/>
      <c r="K382" s="20"/>
      <c r="L382" s="20"/>
      <c r="M382" s="20"/>
      <c r="N382" s="20"/>
      <c r="O382" s="20"/>
      <c r="P382" s="20"/>
      <c r="Q382" s="20"/>
      <c r="R382" s="20"/>
      <c r="S382" s="20"/>
      <c r="T382" s="20"/>
      <c r="U382" s="20"/>
      <c r="V382" s="20"/>
      <c r="W382" s="20"/>
      <c r="X382" s="20"/>
      <c r="Y382" s="20"/>
      <c r="Z382" s="20"/>
      <c r="AA382" s="21"/>
      <c r="AB382" s="20"/>
      <c r="AC382" s="20"/>
      <c r="AD382" s="20"/>
      <c r="AE382" s="20"/>
      <c r="AF382" s="20"/>
      <c r="AG382" s="20"/>
      <c r="AH382" s="20"/>
      <c r="AI382" s="20"/>
      <c r="AJ382" s="20"/>
      <c r="AK382" s="20"/>
      <c r="AL382" s="20"/>
      <c r="AM382" s="20"/>
      <c r="AN382" s="20"/>
      <c r="AO382" s="20"/>
      <c r="AP382" s="22">
        <f>K382+L382+M382+N382+O382+P382+Q382+R382+S382+T382+U382+V382+W382+X382+Y382+Z382+AA382+AB382+AC382+AD382+AE382+AF382+AG382+AH382+AI382+AJ382+AK382+AL382+AM382+AN382+AO382</f>
        <v>0</v>
      </c>
      <c r="AQ382" s="23">
        <f>D382+I382-AP382</f>
        <v>154</v>
      </c>
      <c r="AR382" s="24">
        <f>C382*AQ382</f>
        <v>0</v>
      </c>
    </row>
    <row r="383" spans="1:44" x14ac:dyDescent="0.25">
      <c r="A383" s="14" t="s">
        <v>406</v>
      </c>
      <c r="B383" s="15"/>
      <c r="C383" s="16"/>
      <c r="D383" s="15">
        <v>0</v>
      </c>
      <c r="E383" s="17"/>
      <c r="F383" s="18"/>
      <c r="G383" s="18"/>
      <c r="H383" s="18"/>
      <c r="I383" s="15"/>
      <c r="J383" s="15"/>
      <c r="K383" s="20"/>
      <c r="L383" s="20"/>
      <c r="M383" s="20"/>
      <c r="N383" s="20"/>
      <c r="O383" s="20"/>
      <c r="P383" s="20"/>
      <c r="Q383" s="20"/>
      <c r="R383" s="20"/>
      <c r="S383" s="20"/>
      <c r="T383" s="20"/>
      <c r="U383" s="20"/>
      <c r="V383" s="20"/>
      <c r="W383" s="20"/>
      <c r="X383" s="20"/>
      <c r="Y383" s="20"/>
      <c r="Z383" s="20"/>
      <c r="AA383" s="21"/>
      <c r="AB383" s="20"/>
      <c r="AC383" s="20"/>
      <c r="AD383" s="20"/>
      <c r="AE383" s="20"/>
      <c r="AF383" s="20"/>
      <c r="AG383" s="20"/>
      <c r="AH383" s="20"/>
      <c r="AI383" s="20"/>
      <c r="AJ383" s="20"/>
      <c r="AK383" s="20"/>
      <c r="AL383" s="20"/>
      <c r="AM383" s="20"/>
      <c r="AN383" s="20"/>
      <c r="AO383" s="20"/>
      <c r="AP383" s="22">
        <f>K383+L383+M383+N383+O383+P383+Q383+R383+S383+T383+U383+V383+W383+X383+Y383+Z383+AA383+AB383+AC383+AD383+AE383+AF383+AG383+AH383+AI383+AJ383+AK383+AL383+AM383+AN383+AO383</f>
        <v>0</v>
      </c>
      <c r="AQ383" s="23">
        <f>D383+I383-AP383</f>
        <v>0</v>
      </c>
      <c r="AR383" s="24">
        <f>C383*AQ383</f>
        <v>0</v>
      </c>
    </row>
    <row r="384" spans="1:44" x14ac:dyDescent="0.25">
      <c r="A384" s="14" t="s">
        <v>407</v>
      </c>
      <c r="B384" s="15"/>
      <c r="C384" s="16"/>
      <c r="D384" s="15">
        <v>331</v>
      </c>
      <c r="E384" s="17"/>
      <c r="F384" s="18"/>
      <c r="G384" s="18"/>
      <c r="H384" s="18"/>
      <c r="I384" s="15"/>
      <c r="J384" s="15"/>
      <c r="K384" s="20"/>
      <c r="L384" s="20"/>
      <c r="M384" s="20"/>
      <c r="N384" s="20"/>
      <c r="O384" s="20"/>
      <c r="P384" s="20"/>
      <c r="Q384" s="20"/>
      <c r="R384" s="20"/>
      <c r="S384" s="20"/>
      <c r="T384" s="20"/>
      <c r="U384" s="20"/>
      <c r="V384" s="20"/>
      <c r="W384" s="20"/>
      <c r="X384" s="20"/>
      <c r="Y384" s="20"/>
      <c r="Z384" s="20"/>
      <c r="AA384" s="21"/>
      <c r="AB384" s="20"/>
      <c r="AC384" s="20"/>
      <c r="AD384" s="20"/>
      <c r="AE384" s="20"/>
      <c r="AF384" s="20"/>
      <c r="AG384" s="20"/>
      <c r="AH384" s="20"/>
      <c r="AI384" s="20"/>
      <c r="AJ384" s="20"/>
      <c r="AK384" s="20"/>
      <c r="AL384" s="20"/>
      <c r="AM384" s="20"/>
      <c r="AN384" s="20"/>
      <c r="AO384" s="20"/>
      <c r="AP384" s="22">
        <f>K384+L384+M384+N384+O384+P384+Q384+R384+S384+T384+U384+V384+W384+X384+Y384+Z384+AA384+AB384+AC384+AD384+AE384+AF384+AG384+AH384+AI384+AJ384+AK384+AL384+AM384+AN384+AO384</f>
        <v>0</v>
      </c>
      <c r="AQ384" s="23">
        <f>D384+I384-AP384</f>
        <v>331</v>
      </c>
      <c r="AR384" s="24">
        <f>C384*AQ384</f>
        <v>0</v>
      </c>
    </row>
    <row r="385" spans="1:44" x14ac:dyDescent="0.25">
      <c r="A385" s="14" t="s">
        <v>408</v>
      </c>
      <c r="B385" s="15" t="s">
        <v>409</v>
      </c>
      <c r="C385" s="16"/>
      <c r="D385" s="15">
        <v>11</v>
      </c>
      <c r="E385" s="17" t="s">
        <v>339</v>
      </c>
      <c r="F385" s="18">
        <v>44903</v>
      </c>
      <c r="G385" s="18">
        <v>44903</v>
      </c>
      <c r="H385" s="18">
        <v>44903</v>
      </c>
      <c r="I385" s="15"/>
      <c r="J385" s="15" t="s">
        <v>409</v>
      </c>
      <c r="K385" s="20"/>
      <c r="L385" s="20"/>
      <c r="M385" s="20"/>
      <c r="N385" s="20"/>
      <c r="O385" s="20"/>
      <c r="P385" s="20"/>
      <c r="Q385" s="20"/>
      <c r="R385" s="20"/>
      <c r="S385" s="20"/>
      <c r="T385" s="20"/>
      <c r="U385" s="20"/>
      <c r="V385" s="20"/>
      <c r="W385" s="20"/>
      <c r="X385" s="20"/>
      <c r="Y385" s="20"/>
      <c r="Z385" s="20"/>
      <c r="AA385" s="21"/>
      <c r="AB385" s="20"/>
      <c r="AC385" s="20"/>
      <c r="AD385" s="20"/>
      <c r="AE385" s="20"/>
      <c r="AF385" s="20"/>
      <c r="AG385" s="20"/>
      <c r="AH385" s="20"/>
      <c r="AI385" s="20"/>
      <c r="AJ385" s="20"/>
      <c r="AK385" s="20"/>
      <c r="AL385" s="20"/>
      <c r="AM385" s="20"/>
      <c r="AN385" s="20"/>
      <c r="AO385" s="20"/>
      <c r="AP385" s="22">
        <f>K385+L385+M385+N385+O385+P385+Q385+R385+S385+T385+U385+V385+W385+X385+Y385+Z385+AA385+AB385+AC385+AD385+AE385+AF385+AG385+AH385+AI385+AJ385+AK385+AL385+AM385+AN385+AO385</f>
        <v>0</v>
      </c>
      <c r="AQ385" s="23">
        <f>D385+I385-AP385</f>
        <v>11</v>
      </c>
      <c r="AR385" s="24">
        <f>C385*AQ385</f>
        <v>0</v>
      </c>
    </row>
    <row r="386" spans="1:44" x14ac:dyDescent="0.25">
      <c r="A386" s="14" t="s">
        <v>410</v>
      </c>
      <c r="B386" s="15">
        <v>9281</v>
      </c>
      <c r="C386" s="16">
        <v>672</v>
      </c>
      <c r="D386" s="15">
        <v>225</v>
      </c>
      <c r="E386" s="17" t="s">
        <v>411</v>
      </c>
      <c r="F386" s="18">
        <v>45124</v>
      </c>
      <c r="G386" s="18">
        <v>45124</v>
      </c>
      <c r="H386" s="18">
        <v>45124</v>
      </c>
      <c r="I386" s="15"/>
      <c r="J386" s="15">
        <v>9281</v>
      </c>
      <c r="K386" s="20"/>
      <c r="L386" s="20"/>
      <c r="M386" s="20"/>
      <c r="N386" s="20">
        <v>12</v>
      </c>
      <c r="O386" s="20"/>
      <c r="P386" s="20"/>
      <c r="Q386" s="20"/>
      <c r="R386" s="20">
        <v>2</v>
      </c>
      <c r="S386" s="20"/>
      <c r="T386" s="20"/>
      <c r="U386" s="20">
        <v>2</v>
      </c>
      <c r="V386" s="20"/>
      <c r="W386" s="20"/>
      <c r="X386" s="20">
        <v>5</v>
      </c>
      <c r="Y386" s="20"/>
      <c r="Z386" s="20"/>
      <c r="AA386" s="21"/>
      <c r="AB386" s="20">
        <v>2</v>
      </c>
      <c r="AC386" s="20"/>
      <c r="AD386" s="20"/>
      <c r="AE386" s="20"/>
      <c r="AF386" s="20">
        <v>2</v>
      </c>
      <c r="AG386" s="20"/>
      <c r="AH386" s="20"/>
      <c r="AI386" s="20">
        <v>12</v>
      </c>
      <c r="AJ386" s="20"/>
      <c r="AK386" s="20"/>
      <c r="AL386" s="20"/>
      <c r="AM386" s="20"/>
      <c r="AN386" s="20"/>
      <c r="AO386" s="20"/>
      <c r="AP386" s="22">
        <f>K386+L386+M386+N386+O386+P386+Q386+R386+S386+T386+U386+V386+W386+X386+Y386+Z386+AA386+AB386+AC386+AD386+AE386+AF386+AG386+AH386+AI386+AJ386+AK386+AL386+AM386+AN386+AO386</f>
        <v>37</v>
      </c>
      <c r="AQ386" s="23">
        <f>D386+I386-AP386</f>
        <v>188</v>
      </c>
      <c r="AR386" s="24">
        <f>C386*AQ386</f>
        <v>126336</v>
      </c>
    </row>
    <row r="387" spans="1:44" x14ac:dyDescent="0.25">
      <c r="A387" s="14" t="s">
        <v>412</v>
      </c>
      <c r="B387" s="15"/>
      <c r="C387" s="16">
        <v>1448</v>
      </c>
      <c r="D387" s="15">
        <v>18</v>
      </c>
      <c r="E387" s="17" t="s">
        <v>413</v>
      </c>
      <c r="F387" s="18">
        <v>45021</v>
      </c>
      <c r="G387" s="18">
        <v>45021</v>
      </c>
      <c r="H387" s="18">
        <v>45021</v>
      </c>
      <c r="I387" s="15"/>
      <c r="J387" s="15"/>
      <c r="K387" s="20"/>
      <c r="L387" s="20"/>
      <c r="M387" s="20"/>
      <c r="N387" s="20"/>
      <c r="O387" s="20"/>
      <c r="P387" s="20"/>
      <c r="Q387" s="20"/>
      <c r="R387" s="20"/>
      <c r="S387" s="20"/>
      <c r="T387" s="20"/>
      <c r="U387" s="20"/>
      <c r="V387" s="20"/>
      <c r="W387" s="20"/>
      <c r="X387" s="20"/>
      <c r="Y387" s="20"/>
      <c r="Z387" s="20"/>
      <c r="AA387" s="21"/>
      <c r="AB387" s="20"/>
      <c r="AC387" s="20"/>
      <c r="AD387" s="20"/>
      <c r="AE387" s="20"/>
      <c r="AF387" s="20"/>
      <c r="AG387" s="20"/>
      <c r="AH387" s="20"/>
      <c r="AI387" s="20"/>
      <c r="AJ387" s="20"/>
      <c r="AK387" s="20"/>
      <c r="AL387" s="20"/>
      <c r="AM387" s="20"/>
      <c r="AN387" s="20"/>
      <c r="AO387" s="20"/>
      <c r="AP387" s="22">
        <f>K387+L387+M387+N387+O387+P387+Q387+R387+S387+T387+U387+V387+W387+X387+Y387+Z387+AA387+AB387+AC387+AD387+AE387+AF387+AG387+AH387+AI387+AJ387+AK387+AL387+AM387+AN387+AO387</f>
        <v>0</v>
      </c>
      <c r="AQ387" s="23">
        <f>D387+I387-AP387</f>
        <v>18</v>
      </c>
      <c r="AR387" s="24">
        <f>C387*AQ387</f>
        <v>26064</v>
      </c>
    </row>
    <row r="388" spans="1:44" x14ac:dyDescent="0.25">
      <c r="A388" s="14" t="s">
        <v>414</v>
      </c>
      <c r="B388" s="15">
        <v>10069</v>
      </c>
      <c r="C388" s="16">
        <v>4.5</v>
      </c>
      <c r="D388" s="15">
        <v>2200</v>
      </c>
      <c r="E388" s="17" t="s">
        <v>1</v>
      </c>
      <c r="F388" s="18">
        <v>45182</v>
      </c>
      <c r="G388" s="18">
        <v>45182</v>
      </c>
      <c r="H388" s="18">
        <v>45182</v>
      </c>
      <c r="I388" s="15">
        <v>200</v>
      </c>
      <c r="J388" s="15">
        <v>10069</v>
      </c>
      <c r="K388" s="20"/>
      <c r="L388" s="20"/>
      <c r="M388" s="20"/>
      <c r="N388" s="20"/>
      <c r="O388" s="20"/>
      <c r="P388" s="20"/>
      <c r="Q388" s="20"/>
      <c r="R388" s="20"/>
      <c r="S388" s="20"/>
      <c r="T388" s="20"/>
      <c r="U388" s="20"/>
      <c r="V388" s="20"/>
      <c r="W388" s="20"/>
      <c r="X388" s="20"/>
      <c r="Y388" s="20"/>
      <c r="Z388" s="20"/>
      <c r="AA388" s="21"/>
      <c r="AB388" s="20"/>
      <c r="AC388" s="20"/>
      <c r="AD388" s="20"/>
      <c r="AE388" s="20"/>
      <c r="AF388" s="20"/>
      <c r="AG388" s="20"/>
      <c r="AH388" s="20"/>
      <c r="AI388" s="20"/>
      <c r="AJ388" s="20"/>
      <c r="AK388" s="20"/>
      <c r="AL388" s="20"/>
      <c r="AM388" s="20"/>
      <c r="AN388" s="20"/>
      <c r="AO388" s="20"/>
      <c r="AP388" s="22">
        <f>K388+L388+M388+N388+O388+P388+Q388+R388+S388+T388+U388+V388+W388+X388+Y388+Z388+AA388+AB388+AC388+AD388+AE388+AF388+AG388+AH388+AI388+AJ388+AK388+AL388+AM388+AN388+AO388</f>
        <v>0</v>
      </c>
      <c r="AQ388" s="23">
        <f>D388+I388-AP388</f>
        <v>2400</v>
      </c>
      <c r="AR388" s="24">
        <f>C388*AQ388</f>
        <v>10800</v>
      </c>
    </row>
    <row r="389" spans="1:44" x14ac:dyDescent="0.25">
      <c r="A389" s="14" t="s">
        <v>415</v>
      </c>
      <c r="B389" s="15">
        <v>9877</v>
      </c>
      <c r="C389" s="16">
        <v>25.3</v>
      </c>
      <c r="D389" s="15">
        <v>1620</v>
      </c>
      <c r="E389" s="17" t="s">
        <v>1</v>
      </c>
      <c r="F389" s="18">
        <v>45033</v>
      </c>
      <c r="G389" s="18">
        <v>45033</v>
      </c>
      <c r="H389" s="18">
        <v>45033</v>
      </c>
      <c r="I389" s="15"/>
      <c r="J389" s="15">
        <v>9877</v>
      </c>
      <c r="K389" s="20"/>
      <c r="L389" s="20"/>
      <c r="M389" s="20"/>
      <c r="N389" s="20"/>
      <c r="O389" s="20"/>
      <c r="P389" s="20"/>
      <c r="Q389" s="20"/>
      <c r="R389" s="20">
        <v>20</v>
      </c>
      <c r="S389" s="20"/>
      <c r="T389" s="20"/>
      <c r="U389" s="20"/>
      <c r="V389" s="20"/>
      <c r="W389" s="20"/>
      <c r="X389" s="20"/>
      <c r="Y389" s="20">
        <v>30</v>
      </c>
      <c r="Z389" s="20"/>
      <c r="AA389" s="21"/>
      <c r="AB389" s="20"/>
      <c r="AC389" s="20">
        <v>30</v>
      </c>
      <c r="AD389" s="20"/>
      <c r="AE389" s="20"/>
      <c r="AF389" s="20">
        <v>30</v>
      </c>
      <c r="AG389" s="20"/>
      <c r="AH389" s="20"/>
      <c r="AI389" s="20"/>
      <c r="AJ389" s="20"/>
      <c r="AK389" s="20"/>
      <c r="AL389" s="20"/>
      <c r="AM389" s="20"/>
      <c r="AN389" s="20"/>
      <c r="AO389" s="20"/>
      <c r="AP389" s="22">
        <f>K389+L389+M389+N389+O389+P389+Q389+R389+S389+T389+U389+V389+W389+X389+Y389+Z389+AA389+AB389+AC389+AD389+AE389+AF389+AG389+AH389+AI389+AJ389+AK389+AL389+AM389+AN389+AO389</f>
        <v>110</v>
      </c>
      <c r="AQ389" s="23">
        <f>D389+I389-AP389</f>
        <v>1510</v>
      </c>
      <c r="AR389" s="24">
        <f>C389*AQ389</f>
        <v>38203</v>
      </c>
    </row>
    <row r="390" spans="1:44" x14ac:dyDescent="0.25">
      <c r="A390" s="14" t="s">
        <v>416</v>
      </c>
      <c r="B390" s="15">
        <v>9921</v>
      </c>
      <c r="C390" s="16">
        <v>73.08</v>
      </c>
      <c r="D390" s="15">
        <v>108</v>
      </c>
      <c r="E390" s="17" t="s">
        <v>1</v>
      </c>
      <c r="F390" s="18">
        <v>45149</v>
      </c>
      <c r="G390" s="18">
        <v>45149</v>
      </c>
      <c r="H390" s="18">
        <v>45149</v>
      </c>
      <c r="I390" s="15"/>
      <c r="J390" s="15">
        <v>9921</v>
      </c>
      <c r="K390" s="20"/>
      <c r="L390" s="20"/>
      <c r="M390" s="20"/>
      <c r="N390" s="20"/>
      <c r="O390" s="20"/>
      <c r="P390" s="20"/>
      <c r="Q390" s="20"/>
      <c r="R390" s="20"/>
      <c r="S390" s="20"/>
      <c r="T390" s="20"/>
      <c r="U390" s="20"/>
      <c r="V390" s="20"/>
      <c r="W390" s="20"/>
      <c r="X390" s="20"/>
      <c r="Y390" s="20"/>
      <c r="Z390" s="20"/>
      <c r="AA390" s="21"/>
      <c r="AB390" s="20"/>
      <c r="AC390" s="20"/>
      <c r="AD390" s="20"/>
      <c r="AE390" s="20"/>
      <c r="AF390" s="20"/>
      <c r="AG390" s="20"/>
      <c r="AH390" s="20"/>
      <c r="AI390" s="20"/>
      <c r="AJ390" s="20"/>
      <c r="AK390" s="20"/>
      <c r="AL390" s="20"/>
      <c r="AM390" s="20"/>
      <c r="AN390" s="20"/>
      <c r="AO390" s="20"/>
      <c r="AP390" s="22">
        <f>K390+L390+M390+N390+O390+P390+Q390+R390+S390+T390+U390+V390+W390+X390+Y390+Z390+AA390+AB390+AC390+AD390+AE390+AF390+AG390+AH390+AI390+AJ390+AK390+AL390+AM390+AN390+AO390</f>
        <v>0</v>
      </c>
      <c r="AQ390" s="23">
        <f>D390+I390-AP390</f>
        <v>108</v>
      </c>
      <c r="AR390" s="24">
        <f>C390*AQ390</f>
        <v>7892.6399999999994</v>
      </c>
    </row>
    <row r="391" spans="1:44" x14ac:dyDescent="0.25">
      <c r="A391" s="14" t="s">
        <v>417</v>
      </c>
      <c r="B391" s="15"/>
      <c r="C391" s="16">
        <v>135</v>
      </c>
      <c r="D391" s="15">
        <v>267</v>
      </c>
      <c r="E391" s="17" t="s">
        <v>418</v>
      </c>
      <c r="F391" s="18">
        <v>44778</v>
      </c>
      <c r="G391" s="18">
        <v>44778</v>
      </c>
      <c r="H391" s="18">
        <v>44778</v>
      </c>
      <c r="I391" s="15"/>
      <c r="J391" s="15"/>
      <c r="K391" s="20"/>
      <c r="L391" s="20"/>
      <c r="M391" s="20"/>
      <c r="N391" s="20">
        <v>1</v>
      </c>
      <c r="O391" s="20">
        <v>6</v>
      </c>
      <c r="P391" s="20"/>
      <c r="Q391" s="20"/>
      <c r="R391" s="20"/>
      <c r="S391" s="20"/>
      <c r="T391" s="20"/>
      <c r="U391" s="20">
        <v>1</v>
      </c>
      <c r="V391" s="20"/>
      <c r="W391" s="20"/>
      <c r="X391" s="20"/>
      <c r="Y391" s="20">
        <v>5</v>
      </c>
      <c r="Z391" s="20"/>
      <c r="AA391" s="21"/>
      <c r="AB391" s="20">
        <v>1</v>
      </c>
      <c r="AC391" s="20"/>
      <c r="AD391" s="20"/>
      <c r="AE391" s="20">
        <v>6</v>
      </c>
      <c r="AF391" s="20"/>
      <c r="AG391" s="20"/>
      <c r="AH391" s="20"/>
      <c r="AI391" s="20">
        <v>1</v>
      </c>
      <c r="AJ391" s="20"/>
      <c r="AK391" s="20"/>
      <c r="AL391" s="20">
        <v>6</v>
      </c>
      <c r="AM391" s="20"/>
      <c r="AN391" s="20"/>
      <c r="AO391" s="20"/>
      <c r="AP391" s="22">
        <f>K391+L391+M391+N391+O391+P391+Q391+R391+S391+T391+U391+V391+W391+X391+Y391+Z391+AA391+AB391+AC391+AD391+AE391+AF391+AG391+AH391+AI391+AJ391+AK391+AL391+AM391+AN391+AO391</f>
        <v>27</v>
      </c>
      <c r="AQ391" s="23">
        <f>D391+I391-AP391</f>
        <v>240</v>
      </c>
      <c r="AR391" s="24">
        <f>C391*AQ391</f>
        <v>32400</v>
      </c>
    </row>
    <row r="392" spans="1:44" x14ac:dyDescent="0.25">
      <c r="A392" s="14" t="s">
        <v>419</v>
      </c>
      <c r="B392" s="15"/>
      <c r="C392" s="16"/>
      <c r="D392" s="15">
        <v>763</v>
      </c>
      <c r="E392" s="17" t="s">
        <v>420</v>
      </c>
      <c r="F392" s="18">
        <v>44778</v>
      </c>
      <c r="G392" s="18">
        <v>44778</v>
      </c>
      <c r="H392" s="18">
        <v>44778</v>
      </c>
      <c r="I392" s="15"/>
      <c r="J392" s="15"/>
      <c r="K392" s="20"/>
      <c r="L392" s="20"/>
      <c r="M392" s="20"/>
      <c r="N392" s="20">
        <v>1</v>
      </c>
      <c r="O392" s="20">
        <v>12</v>
      </c>
      <c r="P392" s="20"/>
      <c r="Q392" s="20"/>
      <c r="R392" s="20"/>
      <c r="S392" s="20"/>
      <c r="T392" s="20"/>
      <c r="U392" s="20">
        <v>1</v>
      </c>
      <c r="V392" s="20"/>
      <c r="W392" s="20"/>
      <c r="X392" s="20"/>
      <c r="Y392" s="20">
        <v>16</v>
      </c>
      <c r="Z392" s="20"/>
      <c r="AA392" s="21"/>
      <c r="AB392" s="20">
        <v>1</v>
      </c>
      <c r="AC392" s="20"/>
      <c r="AD392" s="20"/>
      <c r="AE392" s="20">
        <v>12</v>
      </c>
      <c r="AF392" s="20"/>
      <c r="AG392" s="20"/>
      <c r="AH392" s="20"/>
      <c r="AI392" s="20">
        <v>2</v>
      </c>
      <c r="AJ392" s="20"/>
      <c r="AK392" s="20"/>
      <c r="AL392" s="20">
        <v>12</v>
      </c>
      <c r="AM392" s="20"/>
      <c r="AN392" s="20"/>
      <c r="AO392" s="20"/>
      <c r="AP392" s="22">
        <f>K392+L392+M392+N392+O392+P392+Q392+R392+S392+T392+U392+V392+W392+X392+Y392+Z392+AA392+AB392+AC392+AD392+AE392+AF392+AG392+AH392+AI392+AJ392+AK392+AL392+AM392+AN392+AO392</f>
        <v>57</v>
      </c>
      <c r="AQ392" s="23">
        <f>D392+I392-AP392</f>
        <v>706</v>
      </c>
      <c r="AR392" s="24">
        <f>C392*AQ392</f>
        <v>0</v>
      </c>
    </row>
    <row r="393" spans="1:44" x14ac:dyDescent="0.25">
      <c r="A393" s="14" t="s">
        <v>425</v>
      </c>
      <c r="B393" s="15"/>
      <c r="C393" s="16">
        <v>1500</v>
      </c>
      <c r="D393" s="15">
        <v>117</v>
      </c>
      <c r="E393" s="17"/>
      <c r="F393" s="18"/>
      <c r="G393" s="18"/>
      <c r="H393" s="18"/>
      <c r="I393" s="15"/>
      <c r="J393" s="15"/>
      <c r="K393" s="20"/>
      <c r="L393" s="20"/>
      <c r="M393" s="20"/>
      <c r="N393" s="20"/>
      <c r="O393" s="20"/>
      <c r="P393" s="20"/>
      <c r="Q393" s="20"/>
      <c r="R393" s="20"/>
      <c r="S393" s="20"/>
      <c r="T393" s="20"/>
      <c r="U393" s="20"/>
      <c r="V393" s="20"/>
      <c r="W393" s="20"/>
      <c r="X393" s="20"/>
      <c r="Y393" s="20"/>
      <c r="Z393" s="20"/>
      <c r="AA393" s="21"/>
      <c r="AB393" s="20"/>
      <c r="AC393" s="20"/>
      <c r="AD393" s="20"/>
      <c r="AE393" s="20"/>
      <c r="AF393" s="20"/>
      <c r="AG393" s="20"/>
      <c r="AH393" s="20"/>
      <c r="AI393" s="20"/>
      <c r="AJ393" s="20"/>
      <c r="AK393" s="20"/>
      <c r="AL393" s="20"/>
      <c r="AM393" s="20"/>
      <c r="AN393" s="20"/>
      <c r="AO393" s="20"/>
      <c r="AP393" s="22">
        <f>K393+L393+M393+N393+O393+P393+Q393+R393+S393+T393+U393+V393+W393+X393+Y393+Z393+AA393+AB393+AC393+AD393+AE393+AF393+AG393+AH393+AI393+AJ393+AK393+AL393+AM393+AN393+AO393</f>
        <v>0</v>
      </c>
      <c r="AQ393" s="23">
        <f>D393+I393-AP393</f>
        <v>117</v>
      </c>
      <c r="AR393" s="24">
        <f>C393*AQ393</f>
        <v>175500</v>
      </c>
    </row>
    <row r="394" spans="1:44" x14ac:dyDescent="0.25">
      <c r="A394" s="14" t="s">
        <v>424</v>
      </c>
      <c r="B394" s="15"/>
      <c r="C394" s="16">
        <v>1864</v>
      </c>
      <c r="D394" s="15">
        <v>37</v>
      </c>
      <c r="E394" s="17" t="s">
        <v>413</v>
      </c>
      <c r="F394" s="18">
        <v>45030</v>
      </c>
      <c r="G394" s="18">
        <v>45030</v>
      </c>
      <c r="H394" s="18">
        <v>45030</v>
      </c>
      <c r="I394" s="15"/>
      <c r="J394" s="15"/>
      <c r="K394" s="20"/>
      <c r="L394" s="20"/>
      <c r="M394" s="20"/>
      <c r="N394" s="20"/>
      <c r="O394" s="20"/>
      <c r="P394" s="20"/>
      <c r="Q394" s="20"/>
      <c r="R394" s="20"/>
      <c r="S394" s="20"/>
      <c r="T394" s="20"/>
      <c r="U394" s="20">
        <v>1</v>
      </c>
      <c r="V394" s="20"/>
      <c r="W394" s="20"/>
      <c r="X394" s="20"/>
      <c r="Y394" s="20"/>
      <c r="Z394" s="20"/>
      <c r="AA394" s="21"/>
      <c r="AB394" s="20"/>
      <c r="AC394" s="20"/>
      <c r="AD394" s="20"/>
      <c r="AE394" s="20"/>
      <c r="AF394" s="20"/>
      <c r="AG394" s="20"/>
      <c r="AH394" s="20"/>
      <c r="AI394" s="20"/>
      <c r="AJ394" s="20"/>
      <c r="AK394" s="20"/>
      <c r="AL394" s="20"/>
      <c r="AM394" s="20"/>
      <c r="AN394" s="20"/>
      <c r="AO394" s="20"/>
      <c r="AP394" s="22">
        <f>K394+L394+M394+N394+O394+P394+Q394+R394+S394+T394+U394+V394+W394+X394+Y394+Z394+AA394+AB394+AC394+AD394+AE394+AF394+AG394+AH394+AI394+AJ394+AK394+AL394+AM394+AN394+AO394</f>
        <v>1</v>
      </c>
      <c r="AQ394" s="23">
        <f>D394+I394-AP394</f>
        <v>36</v>
      </c>
      <c r="AR394" s="24">
        <f>C394*AQ394</f>
        <v>67104</v>
      </c>
    </row>
    <row r="395" spans="1:44" x14ac:dyDescent="0.25">
      <c r="A395" s="14" t="s">
        <v>787</v>
      </c>
      <c r="B395" s="15">
        <v>10454</v>
      </c>
      <c r="C395" s="16">
        <v>279</v>
      </c>
      <c r="D395" s="15">
        <v>97</v>
      </c>
      <c r="E395" s="17" t="s">
        <v>788</v>
      </c>
      <c r="F395" s="18">
        <v>45149</v>
      </c>
      <c r="G395" s="18">
        <v>45149</v>
      </c>
      <c r="H395" s="18">
        <v>45149</v>
      </c>
      <c r="I395" s="15"/>
      <c r="J395" s="15">
        <v>10454</v>
      </c>
      <c r="K395" s="20"/>
      <c r="L395" s="20"/>
      <c r="M395" s="20"/>
      <c r="N395" s="20"/>
      <c r="O395" s="20">
        <v>2</v>
      </c>
      <c r="P395" s="20"/>
      <c r="Q395" s="20"/>
      <c r="R395" s="20"/>
      <c r="S395" s="20"/>
      <c r="T395" s="20"/>
      <c r="U395" s="20"/>
      <c r="V395" s="20"/>
      <c r="W395" s="20"/>
      <c r="X395" s="20"/>
      <c r="Y395" s="20"/>
      <c r="Z395" s="20"/>
      <c r="AA395" s="21"/>
      <c r="AB395" s="20"/>
      <c r="AC395" s="20">
        <v>2</v>
      </c>
      <c r="AD395" s="20"/>
      <c r="AE395" s="20"/>
      <c r="AF395" s="20"/>
      <c r="AG395" s="20"/>
      <c r="AH395" s="20"/>
      <c r="AI395" s="20"/>
      <c r="AJ395" s="20"/>
      <c r="AK395" s="20"/>
      <c r="AL395" s="20"/>
      <c r="AM395" s="20"/>
      <c r="AN395" s="20"/>
      <c r="AO395" s="20"/>
      <c r="AP395" s="22">
        <f>K395+L395+M395+N395+O395+P395+Q395+R395+S395+T395+U395+V395+W395+X395+Y395+Z395+AA395+AB395+AC395+AD395+AE395+AF395+AG395+AH395+AI395+AJ395+AK395+AL395+AM395+AN395+AO395</f>
        <v>4</v>
      </c>
      <c r="AQ395" s="23">
        <f>D395+I395-AP395</f>
        <v>93</v>
      </c>
      <c r="AR395" s="24">
        <f>C395*AQ395</f>
        <v>25947</v>
      </c>
    </row>
    <row r="396" spans="1:44" x14ac:dyDescent="0.25">
      <c r="A396" s="14" t="s">
        <v>422</v>
      </c>
      <c r="B396" s="15"/>
      <c r="C396" s="16">
        <v>675</v>
      </c>
      <c r="D396" s="15">
        <v>23</v>
      </c>
      <c r="E396" s="17" t="s">
        <v>423</v>
      </c>
      <c r="F396" s="18">
        <v>45058</v>
      </c>
      <c r="G396" s="18">
        <v>45058</v>
      </c>
      <c r="H396" s="18">
        <v>45058</v>
      </c>
      <c r="I396" s="15"/>
      <c r="J396" s="15"/>
      <c r="K396" s="20"/>
      <c r="L396" s="20"/>
      <c r="M396" s="20"/>
      <c r="N396" s="20"/>
      <c r="O396" s="20"/>
      <c r="P396" s="20"/>
      <c r="Q396" s="20"/>
      <c r="R396" s="20"/>
      <c r="S396" s="20"/>
      <c r="T396" s="20"/>
      <c r="U396" s="20"/>
      <c r="V396" s="20"/>
      <c r="W396" s="20"/>
      <c r="X396" s="20"/>
      <c r="Y396" s="20"/>
      <c r="Z396" s="20"/>
      <c r="AA396" s="21"/>
      <c r="AB396" s="20"/>
      <c r="AC396" s="20"/>
      <c r="AD396" s="20"/>
      <c r="AE396" s="20"/>
      <c r="AF396" s="20"/>
      <c r="AG396" s="20"/>
      <c r="AH396" s="20"/>
      <c r="AI396" s="20"/>
      <c r="AJ396" s="20"/>
      <c r="AK396" s="20"/>
      <c r="AL396" s="20"/>
      <c r="AM396" s="20"/>
      <c r="AN396" s="20"/>
      <c r="AO396" s="20"/>
      <c r="AP396" s="22">
        <f>K396+L396+M396+N396+O396+P396+Q396+R396+S396+T396+U396+V396+W396+X396+Y396+Z396+AA396+AB396+AC396+AD396+AE396+AF396+AG396+AH396+AI396+AJ396+AK396+AL396+AM396+AN396+AO396</f>
        <v>0</v>
      </c>
      <c r="AQ396" s="23">
        <f>D396+I396-AP396</f>
        <v>23</v>
      </c>
      <c r="AR396" s="24">
        <f>C396*AQ396</f>
        <v>15525</v>
      </c>
    </row>
    <row r="397" spans="1:44" x14ac:dyDescent="0.25">
      <c r="A397" s="14" t="s">
        <v>421</v>
      </c>
      <c r="B397" s="15">
        <v>10455</v>
      </c>
      <c r="C397" s="16">
        <v>296.39999999999998</v>
      </c>
      <c r="D397" s="15">
        <v>95</v>
      </c>
      <c r="E397" s="17" t="s">
        <v>1</v>
      </c>
      <c r="F397" s="18">
        <v>45149</v>
      </c>
      <c r="G397" s="18">
        <v>45149</v>
      </c>
      <c r="H397" s="18">
        <v>45149</v>
      </c>
      <c r="I397" s="15"/>
      <c r="J397" s="15">
        <v>10455</v>
      </c>
      <c r="K397" s="20"/>
      <c r="L397" s="20"/>
      <c r="M397" s="20"/>
      <c r="N397" s="20">
        <v>7</v>
      </c>
      <c r="O397" s="20">
        <v>2</v>
      </c>
      <c r="P397" s="20"/>
      <c r="Q397" s="20">
        <v>5</v>
      </c>
      <c r="R397" s="20">
        <v>10</v>
      </c>
      <c r="S397" s="20"/>
      <c r="T397" s="20"/>
      <c r="U397" s="20">
        <v>5</v>
      </c>
      <c r="V397" s="20"/>
      <c r="W397" s="20"/>
      <c r="X397" s="20"/>
      <c r="Y397" s="20"/>
      <c r="Z397" s="20"/>
      <c r="AA397" s="21"/>
      <c r="AB397" s="20"/>
      <c r="AC397" s="20">
        <v>3</v>
      </c>
      <c r="AD397" s="20"/>
      <c r="AE397" s="20"/>
      <c r="AF397" s="20"/>
      <c r="AG397" s="20"/>
      <c r="AH397" s="20"/>
      <c r="AI397" s="20">
        <v>5</v>
      </c>
      <c r="AJ397" s="20"/>
      <c r="AK397" s="20"/>
      <c r="AL397" s="20"/>
      <c r="AM397" s="20"/>
      <c r="AN397" s="20"/>
      <c r="AO397" s="20"/>
      <c r="AP397" s="22">
        <f>K397+L397+M397+N397+O397+P397+Q397+R397+S397+T397+U397+V397+W397+X397+Y397+Z397+AA397+AB397+AC397+AD397+AE397+AF397+AG397+AH397+AI397+AJ397+AK397+AL397+AM397+AN397+AO397</f>
        <v>37</v>
      </c>
      <c r="AQ397" s="23">
        <f>D397+I397-AP397</f>
        <v>58</v>
      </c>
      <c r="AR397" s="24">
        <f>C397*AQ397</f>
        <v>17191.199999999997</v>
      </c>
    </row>
    <row r="398" spans="1:44" x14ac:dyDescent="0.25">
      <c r="A398" s="14" t="s">
        <v>426</v>
      </c>
      <c r="B398" s="15"/>
      <c r="C398" s="16">
        <v>3.75</v>
      </c>
      <c r="D398" s="15">
        <v>2400</v>
      </c>
      <c r="E398" s="17" t="s">
        <v>1</v>
      </c>
      <c r="F398" s="18">
        <v>44790</v>
      </c>
      <c r="G398" s="18">
        <v>44790</v>
      </c>
      <c r="H398" s="18">
        <v>44790</v>
      </c>
      <c r="I398" s="15"/>
      <c r="J398" s="15"/>
      <c r="K398" s="20"/>
      <c r="L398" s="20"/>
      <c r="M398" s="20"/>
      <c r="N398" s="20"/>
      <c r="O398" s="20"/>
      <c r="P398" s="20"/>
      <c r="Q398" s="20"/>
      <c r="R398" s="20"/>
      <c r="S398" s="20"/>
      <c r="T398" s="20"/>
      <c r="U398" s="20"/>
      <c r="V398" s="20">
        <v>100</v>
      </c>
      <c r="W398" s="20"/>
      <c r="X398" s="20"/>
      <c r="Y398" s="20"/>
      <c r="Z398" s="20"/>
      <c r="AA398" s="21"/>
      <c r="AB398" s="20"/>
      <c r="AC398" s="20"/>
      <c r="AD398" s="20"/>
      <c r="AE398" s="20"/>
      <c r="AF398" s="20"/>
      <c r="AG398" s="20"/>
      <c r="AH398" s="20"/>
      <c r="AI398" s="20"/>
      <c r="AJ398" s="20"/>
      <c r="AK398" s="20"/>
      <c r="AL398" s="20"/>
      <c r="AM398" s="20"/>
      <c r="AN398" s="20"/>
      <c r="AO398" s="20"/>
      <c r="AP398" s="22">
        <f>K398+L398+M398+N398+O398+P398+Q398+R398+S398+T398+U398+V398+W398+X398+Y398+Z398+AA398+AB398+AC398+AD398+AE398+AF398+AG398+AH398+AI398+AJ398+AK398+AL398+AM398+AN398+AO398</f>
        <v>100</v>
      </c>
      <c r="AQ398" s="23">
        <f>D398+I398-AP398</f>
        <v>2300</v>
      </c>
      <c r="AR398" s="24">
        <f>C398*AQ398</f>
        <v>8625</v>
      </c>
    </row>
    <row r="399" spans="1:44" x14ac:dyDescent="0.25">
      <c r="A399" s="14" t="s">
        <v>789</v>
      </c>
      <c r="B399" s="15">
        <v>10318</v>
      </c>
      <c r="C399" s="16">
        <v>129.91999999999999</v>
      </c>
      <c r="D399" s="15">
        <v>8</v>
      </c>
      <c r="E399" s="17" t="s">
        <v>1</v>
      </c>
      <c r="F399" s="18">
        <v>45182</v>
      </c>
      <c r="G399" s="18">
        <v>45182</v>
      </c>
      <c r="H399" s="18">
        <v>45182</v>
      </c>
      <c r="I399" s="15">
        <v>3</v>
      </c>
      <c r="J399" s="15">
        <v>10318</v>
      </c>
      <c r="K399" s="20"/>
      <c r="L399" s="20"/>
      <c r="M399" s="20"/>
      <c r="N399" s="20"/>
      <c r="O399" s="20"/>
      <c r="P399" s="20"/>
      <c r="Q399" s="20"/>
      <c r="R399" s="20"/>
      <c r="S399" s="20"/>
      <c r="T399" s="20"/>
      <c r="U399" s="20"/>
      <c r="V399" s="20"/>
      <c r="W399" s="20"/>
      <c r="X399" s="20"/>
      <c r="Y399" s="20"/>
      <c r="Z399" s="20"/>
      <c r="AA399" s="21"/>
      <c r="AB399" s="20"/>
      <c r="AC399" s="20"/>
      <c r="AD399" s="20"/>
      <c r="AE399" s="20"/>
      <c r="AF399" s="20"/>
      <c r="AG399" s="20"/>
      <c r="AH399" s="20"/>
      <c r="AI399" s="20"/>
      <c r="AJ399" s="20"/>
      <c r="AK399" s="20"/>
      <c r="AL399" s="20"/>
      <c r="AM399" s="20">
        <v>2</v>
      </c>
      <c r="AN399" s="20"/>
      <c r="AO399" s="20"/>
      <c r="AP399" s="22">
        <f>K399+L399+M399+N399+O399+P399+Q399+R399+S399+T399+U399+V399+W399+X399+Y399+Z399+AA399+AB399+AC399+AD399+AE399+AF399+AG399+AH399+AI399+AJ399+AK399+AL399+AM399+AN399+AO399</f>
        <v>2</v>
      </c>
      <c r="AQ399" s="23">
        <f>D399+I399-AP399</f>
        <v>9</v>
      </c>
      <c r="AR399" s="24">
        <f>C399*AQ399</f>
        <v>1169.28</v>
      </c>
    </row>
    <row r="400" spans="1:44" x14ac:dyDescent="0.25">
      <c r="A400" s="14" t="s">
        <v>427</v>
      </c>
      <c r="B400" s="15"/>
      <c r="C400" s="16"/>
      <c r="D400" s="15">
        <v>19</v>
      </c>
      <c r="E400" s="17"/>
      <c r="F400" s="18"/>
      <c r="G400" s="18"/>
      <c r="H400" s="18"/>
      <c r="I400" s="15"/>
      <c r="J400" s="15"/>
      <c r="K400" s="20"/>
      <c r="L400" s="20"/>
      <c r="M400" s="20"/>
      <c r="N400" s="20"/>
      <c r="O400" s="20"/>
      <c r="P400" s="20"/>
      <c r="Q400" s="20"/>
      <c r="R400" s="20"/>
      <c r="S400" s="20"/>
      <c r="T400" s="20"/>
      <c r="U400" s="20"/>
      <c r="V400" s="20"/>
      <c r="W400" s="20"/>
      <c r="X400" s="20"/>
      <c r="Y400" s="20"/>
      <c r="Z400" s="20"/>
      <c r="AA400" s="21"/>
      <c r="AB400" s="20"/>
      <c r="AC400" s="20"/>
      <c r="AD400" s="20"/>
      <c r="AE400" s="20"/>
      <c r="AF400" s="20"/>
      <c r="AG400" s="20"/>
      <c r="AH400" s="20"/>
      <c r="AI400" s="20"/>
      <c r="AJ400" s="20"/>
      <c r="AK400" s="20"/>
      <c r="AL400" s="20"/>
      <c r="AM400" s="20"/>
      <c r="AN400" s="20"/>
      <c r="AO400" s="20"/>
      <c r="AP400" s="22">
        <f>K400+L400+M400+N400+O400+P400+Q400+R400+S400+T400+U400+V400+W400+X400+Y400+Z400+AA400+AB400+AC400+AD400+AE400+AF400+AG400+AH400+AI400+AJ400+AK400+AL400+AM400+AN400+AO400</f>
        <v>0</v>
      </c>
      <c r="AQ400" s="23">
        <f>D400+I400-AP400</f>
        <v>19</v>
      </c>
      <c r="AR400" s="24">
        <f>C400*AQ400</f>
        <v>0</v>
      </c>
    </row>
    <row r="401" spans="1:44" x14ac:dyDescent="0.25">
      <c r="A401" s="14" t="s">
        <v>428</v>
      </c>
      <c r="B401" s="15">
        <v>9499</v>
      </c>
      <c r="C401" s="16">
        <v>135.59</v>
      </c>
      <c r="D401" s="15">
        <v>20</v>
      </c>
      <c r="E401" s="17" t="s">
        <v>1</v>
      </c>
      <c r="F401" s="18">
        <v>45033</v>
      </c>
      <c r="G401" s="18">
        <v>45033</v>
      </c>
      <c r="H401" s="18">
        <v>45033</v>
      </c>
      <c r="I401" s="15"/>
      <c r="J401" s="15">
        <v>9499</v>
      </c>
      <c r="K401" s="20"/>
      <c r="L401" s="20"/>
      <c r="M401" s="20"/>
      <c r="N401" s="20"/>
      <c r="O401" s="20"/>
      <c r="P401" s="20"/>
      <c r="Q401" s="20"/>
      <c r="R401" s="20"/>
      <c r="S401" s="20"/>
      <c r="T401" s="20"/>
      <c r="U401" s="20"/>
      <c r="V401" s="20"/>
      <c r="W401" s="20"/>
      <c r="X401" s="20"/>
      <c r="Y401" s="20"/>
      <c r="Z401" s="20"/>
      <c r="AA401" s="21"/>
      <c r="AB401" s="20"/>
      <c r="AC401" s="20"/>
      <c r="AD401" s="20"/>
      <c r="AE401" s="20"/>
      <c r="AF401" s="20"/>
      <c r="AG401" s="20"/>
      <c r="AH401" s="20"/>
      <c r="AI401" s="20"/>
      <c r="AJ401" s="20"/>
      <c r="AK401" s="20"/>
      <c r="AL401" s="20"/>
      <c r="AM401" s="20"/>
      <c r="AN401" s="20"/>
      <c r="AO401" s="20"/>
      <c r="AP401" s="22">
        <f>K401+L401+M401+N401+O401+P401+Q401+R401+S401+T401+U401+V401+W401+X401+Y401+Z401+AA401+AB401+AC401+AD401+AE401+AF401+AG401+AH401+AI401+AJ401+AK401+AL401+AM401+AN401+AO401</f>
        <v>0</v>
      </c>
      <c r="AQ401" s="23">
        <f>D401+I401-AP401</f>
        <v>20</v>
      </c>
      <c r="AR401" s="24">
        <f>C401*AQ401</f>
        <v>2711.8</v>
      </c>
    </row>
    <row r="402" spans="1:44" x14ac:dyDescent="0.25">
      <c r="A402" s="27" t="s">
        <v>429</v>
      </c>
      <c r="B402" s="40"/>
      <c r="C402" s="16"/>
      <c r="D402" s="15"/>
      <c r="E402" s="17"/>
      <c r="F402" s="18"/>
      <c r="G402" s="18"/>
      <c r="H402" s="18"/>
      <c r="I402" s="40"/>
      <c r="J402" s="40"/>
      <c r="K402" s="20"/>
      <c r="L402" s="20"/>
      <c r="M402" s="20"/>
      <c r="N402" s="20"/>
      <c r="O402" s="20">
        <v>10</v>
      </c>
      <c r="P402" s="20"/>
      <c r="Q402" s="20"/>
      <c r="R402" s="20">
        <v>28</v>
      </c>
      <c r="S402" s="20"/>
      <c r="T402" s="20"/>
      <c r="U402" s="20"/>
      <c r="V402" s="20">
        <v>8</v>
      </c>
      <c r="W402" s="20"/>
      <c r="X402" s="20"/>
      <c r="Y402" s="20">
        <v>19</v>
      </c>
      <c r="Z402" s="20"/>
      <c r="AA402" s="21"/>
      <c r="AB402" s="20"/>
      <c r="AC402" s="20">
        <v>14</v>
      </c>
      <c r="AD402" s="20"/>
      <c r="AE402" s="20"/>
      <c r="AF402" s="20">
        <v>15</v>
      </c>
      <c r="AG402" s="20"/>
      <c r="AH402" s="20"/>
      <c r="AI402" s="20"/>
      <c r="AJ402" s="20">
        <v>60</v>
      </c>
      <c r="AK402" s="20"/>
      <c r="AL402" s="20"/>
      <c r="AM402" s="20">
        <v>35</v>
      </c>
      <c r="AN402" s="20"/>
      <c r="AO402" s="20"/>
      <c r="AP402" s="22">
        <f>K402+L402+M402+N402+O402+P402+Q402+R402+S402+T402+U402+V402+W402+X402+Y402+Z402+AA402+AB402+AC402+AD402+AE402+AF402+AG402+AH402+AI402+AJ402+AK402+AL402+AM402+AN402+AO402</f>
        <v>189</v>
      </c>
      <c r="AQ402" s="23"/>
      <c r="AR402" s="24">
        <f>C402*AQ402</f>
        <v>0</v>
      </c>
    </row>
    <row r="403" spans="1:44" x14ac:dyDescent="0.25">
      <c r="A403" s="14" t="s">
        <v>430</v>
      </c>
      <c r="B403" s="30"/>
      <c r="C403" s="16"/>
      <c r="D403" s="15">
        <v>608</v>
      </c>
      <c r="E403" s="41"/>
      <c r="F403" s="15"/>
      <c r="G403" s="15"/>
      <c r="H403" s="15"/>
      <c r="I403" s="30"/>
      <c r="J403" s="30"/>
      <c r="K403" s="30"/>
      <c r="L403" s="30"/>
      <c r="M403" s="30"/>
      <c r="N403" s="30"/>
      <c r="O403" s="30"/>
      <c r="P403" s="30"/>
      <c r="Q403" s="30"/>
      <c r="R403" s="30"/>
      <c r="S403" s="30"/>
      <c r="T403" s="30"/>
      <c r="U403" s="30"/>
      <c r="V403" s="30"/>
      <c r="W403" s="30"/>
      <c r="X403" s="30"/>
      <c r="Y403" s="30"/>
      <c r="Z403" s="30"/>
      <c r="AA403" s="32"/>
      <c r="AB403" s="30"/>
      <c r="AC403" s="30"/>
      <c r="AD403" s="30"/>
      <c r="AE403" s="30"/>
      <c r="AF403" s="30"/>
      <c r="AG403" s="30"/>
      <c r="AH403" s="30"/>
      <c r="AI403" s="30"/>
      <c r="AJ403" s="30"/>
      <c r="AK403" s="30"/>
      <c r="AL403" s="30"/>
      <c r="AM403" s="30"/>
      <c r="AN403" s="30"/>
      <c r="AO403" s="30"/>
      <c r="AP403" s="22">
        <f>K403+L403+M403+N403+O403+P403+Q403+R403+S403+T403+U403+V403+W403+X403+Y403+Z403+AA403+AB403+AC403+AD403+AE403+AF403+AG403+AH403+AI403+AJ403+AK403+AL403+AM403+AN403+AO403</f>
        <v>0</v>
      </c>
      <c r="AQ403" s="22">
        <f>D403+I403-AP403</f>
        <v>608</v>
      </c>
      <c r="AR403" s="24">
        <f>C403*AQ403</f>
        <v>0</v>
      </c>
    </row>
    <row r="404" spans="1:44" x14ac:dyDescent="0.25">
      <c r="A404" s="14" t="s">
        <v>431</v>
      </c>
      <c r="B404" s="15"/>
      <c r="C404" s="16"/>
      <c r="D404" s="15">
        <v>1690</v>
      </c>
      <c r="E404" s="17"/>
      <c r="F404" s="18"/>
      <c r="G404" s="18"/>
      <c r="H404" s="18"/>
      <c r="I404" s="15"/>
      <c r="J404" s="15"/>
      <c r="K404" s="20"/>
      <c r="L404" s="20"/>
      <c r="M404" s="20"/>
      <c r="N404" s="20"/>
      <c r="O404" s="20"/>
      <c r="P404" s="20"/>
      <c r="Q404" s="20"/>
      <c r="R404" s="20"/>
      <c r="S404" s="20"/>
      <c r="T404" s="20"/>
      <c r="U404" s="20"/>
      <c r="V404" s="20"/>
      <c r="W404" s="20"/>
      <c r="X404" s="20"/>
      <c r="Y404" s="20"/>
      <c r="Z404" s="20"/>
      <c r="AA404" s="21"/>
      <c r="AB404" s="20"/>
      <c r="AC404" s="20"/>
      <c r="AD404" s="20"/>
      <c r="AE404" s="20"/>
      <c r="AF404" s="20"/>
      <c r="AG404" s="20"/>
      <c r="AH404" s="20"/>
      <c r="AI404" s="20"/>
      <c r="AJ404" s="20"/>
      <c r="AK404" s="20"/>
      <c r="AL404" s="20"/>
      <c r="AM404" s="20"/>
      <c r="AN404" s="20"/>
      <c r="AO404" s="20"/>
      <c r="AP404" s="22">
        <f>K404+L404+M404+N404+O404+P404+Q404+R404+S404+T404+U404+V404+W404+X404+Y404+Z404+AA404+AB404+AC404+AD404+AE404+AF404+AG404+AH404+AI404+AJ404+AK404+AL404+AM404+AN404+AO404</f>
        <v>0</v>
      </c>
      <c r="AQ404" s="23">
        <f>D404+I404-AP404</f>
        <v>1690</v>
      </c>
      <c r="AR404" s="24">
        <f>C404*AQ404</f>
        <v>0</v>
      </c>
    </row>
    <row r="405" spans="1:44" x14ac:dyDescent="0.25">
      <c r="A405" s="14" t="s">
        <v>432</v>
      </c>
      <c r="B405" s="15"/>
      <c r="C405" s="16"/>
      <c r="D405" s="15">
        <v>970</v>
      </c>
      <c r="E405" s="17"/>
      <c r="F405" s="18"/>
      <c r="G405" s="18"/>
      <c r="H405" s="18"/>
      <c r="I405" s="15"/>
      <c r="J405" s="15"/>
      <c r="K405" s="20"/>
      <c r="L405" s="20"/>
      <c r="M405" s="20"/>
      <c r="N405" s="20"/>
      <c r="O405" s="20"/>
      <c r="P405" s="20"/>
      <c r="Q405" s="20"/>
      <c r="R405" s="20"/>
      <c r="S405" s="20"/>
      <c r="T405" s="20"/>
      <c r="U405" s="20"/>
      <c r="V405" s="20"/>
      <c r="W405" s="20"/>
      <c r="X405" s="20"/>
      <c r="Y405" s="20"/>
      <c r="Z405" s="20"/>
      <c r="AA405" s="21"/>
      <c r="AB405" s="20"/>
      <c r="AC405" s="20"/>
      <c r="AD405" s="20"/>
      <c r="AE405" s="20"/>
      <c r="AF405" s="20"/>
      <c r="AG405" s="20"/>
      <c r="AH405" s="20"/>
      <c r="AI405" s="20"/>
      <c r="AJ405" s="20"/>
      <c r="AK405" s="20"/>
      <c r="AL405" s="20"/>
      <c r="AM405" s="20"/>
      <c r="AN405" s="20"/>
      <c r="AO405" s="20"/>
      <c r="AP405" s="22">
        <f>K405+L405+M405+N405+O405+P405+Q405+R405+S405+T405+U405+V405+W405+X405+Y405+Z405+AA405+AB405+AC405+AD405+AE405+AF405+AG405+AH405+AI405+AJ405+AK405+AL405+AM405+AN405+AO405</f>
        <v>0</v>
      </c>
      <c r="AQ405" s="23">
        <f>D405+I405-AP405</f>
        <v>970</v>
      </c>
      <c r="AR405" s="24">
        <f>C405*AQ405</f>
        <v>0</v>
      </c>
    </row>
    <row r="406" spans="1:44" x14ac:dyDescent="0.25">
      <c r="A406" s="14" t="s">
        <v>433</v>
      </c>
      <c r="B406" s="15"/>
      <c r="C406" s="16"/>
      <c r="D406" s="15">
        <v>0</v>
      </c>
      <c r="E406" s="17"/>
      <c r="F406" s="18"/>
      <c r="G406" s="18"/>
      <c r="H406" s="18"/>
      <c r="I406" s="15"/>
      <c r="J406" s="15"/>
      <c r="K406" s="20"/>
      <c r="L406" s="20"/>
      <c r="M406" s="20"/>
      <c r="N406" s="20"/>
      <c r="O406" s="20"/>
      <c r="P406" s="20"/>
      <c r="Q406" s="20"/>
      <c r="R406" s="20"/>
      <c r="S406" s="20"/>
      <c r="T406" s="20"/>
      <c r="U406" s="20"/>
      <c r="V406" s="20"/>
      <c r="W406" s="20"/>
      <c r="X406" s="20"/>
      <c r="Y406" s="20"/>
      <c r="Z406" s="20"/>
      <c r="AA406" s="21"/>
      <c r="AB406" s="20"/>
      <c r="AC406" s="20"/>
      <c r="AD406" s="20"/>
      <c r="AE406" s="20"/>
      <c r="AF406" s="20"/>
      <c r="AG406" s="20"/>
      <c r="AH406" s="20"/>
      <c r="AI406" s="20"/>
      <c r="AJ406" s="20"/>
      <c r="AK406" s="20"/>
      <c r="AL406" s="20"/>
      <c r="AM406" s="20"/>
      <c r="AN406" s="20"/>
      <c r="AO406" s="20"/>
      <c r="AP406" s="22">
        <f>K406+L406+M406+N406+O406+P406+Q406+R406+S406+T406+U406+V406+W406+X406+Y406+Z406+AA406+AB406+AC406+AD406+AE406+AF406+AG406+AH406+AI406+AJ406+AK406+AL406+AM406+AN406+AO406</f>
        <v>0</v>
      </c>
      <c r="AQ406" s="23">
        <f>D406+I406-AP406</f>
        <v>0</v>
      </c>
      <c r="AR406" s="24">
        <f>C406*AQ406</f>
        <v>0</v>
      </c>
    </row>
    <row r="407" spans="1:44" x14ac:dyDescent="0.25">
      <c r="A407" s="14" t="s">
        <v>434</v>
      </c>
      <c r="B407" s="15"/>
      <c r="C407" s="16"/>
      <c r="D407" s="15">
        <v>1525</v>
      </c>
      <c r="E407" s="17"/>
      <c r="F407" s="18"/>
      <c r="G407" s="18"/>
      <c r="H407" s="18"/>
      <c r="I407" s="15"/>
      <c r="J407" s="15"/>
      <c r="K407" s="20"/>
      <c r="L407" s="20"/>
      <c r="M407" s="20"/>
      <c r="N407" s="20"/>
      <c r="O407" s="20"/>
      <c r="P407" s="20"/>
      <c r="Q407" s="20"/>
      <c r="R407" s="20"/>
      <c r="S407" s="20"/>
      <c r="T407" s="20"/>
      <c r="U407" s="20"/>
      <c r="V407" s="20"/>
      <c r="W407" s="20"/>
      <c r="X407" s="20"/>
      <c r="Y407" s="20"/>
      <c r="Z407" s="20"/>
      <c r="AA407" s="21"/>
      <c r="AB407" s="20"/>
      <c r="AC407" s="20">
        <v>40</v>
      </c>
      <c r="AD407" s="20"/>
      <c r="AE407" s="20"/>
      <c r="AF407" s="20"/>
      <c r="AG407" s="20"/>
      <c r="AH407" s="20"/>
      <c r="AI407" s="20"/>
      <c r="AJ407" s="20"/>
      <c r="AK407" s="20"/>
      <c r="AL407" s="20"/>
      <c r="AM407" s="20"/>
      <c r="AN407" s="20"/>
      <c r="AO407" s="20"/>
      <c r="AP407" s="22">
        <f>K407+L407+M407+N407+O407+P407+Q407+R407+S407+T407+U407+V407+W407+X407+Y407+Z407+AA407+AB407+AC407+AD407+AE407+AF407+AG407+AH407+AI407+AJ407+AK407+AL407+AM407+AN407+AO407</f>
        <v>40</v>
      </c>
      <c r="AQ407" s="23">
        <f>D407+I407-AP407</f>
        <v>1485</v>
      </c>
      <c r="AR407" s="24">
        <f>C407*AQ407</f>
        <v>0</v>
      </c>
    </row>
    <row r="408" spans="1:44" x14ac:dyDescent="0.25">
      <c r="A408" s="14" t="s">
        <v>435</v>
      </c>
      <c r="B408" s="15"/>
      <c r="C408" s="16"/>
      <c r="D408" s="15">
        <v>1557</v>
      </c>
      <c r="E408" s="17"/>
      <c r="F408" s="18"/>
      <c r="G408" s="18"/>
      <c r="H408" s="18"/>
      <c r="I408" s="15"/>
      <c r="J408" s="15"/>
      <c r="K408" s="20"/>
      <c r="L408" s="20"/>
      <c r="M408" s="20"/>
      <c r="N408" s="20"/>
      <c r="O408" s="20"/>
      <c r="P408" s="20"/>
      <c r="Q408" s="20"/>
      <c r="R408" s="20"/>
      <c r="S408" s="20"/>
      <c r="T408" s="20"/>
      <c r="U408" s="20">
        <v>160</v>
      </c>
      <c r="V408" s="20"/>
      <c r="W408" s="20"/>
      <c r="X408" s="20"/>
      <c r="Y408" s="20">
        <v>160</v>
      </c>
      <c r="Z408" s="20"/>
      <c r="AA408" s="21"/>
      <c r="AB408" s="20"/>
      <c r="AC408" s="20"/>
      <c r="AD408" s="20"/>
      <c r="AE408" s="20"/>
      <c r="AF408" s="20"/>
      <c r="AG408" s="20"/>
      <c r="AH408" s="20"/>
      <c r="AI408" s="20"/>
      <c r="AJ408" s="20"/>
      <c r="AK408" s="20"/>
      <c r="AL408" s="20"/>
      <c r="AM408" s="20"/>
      <c r="AN408" s="20"/>
      <c r="AO408" s="20"/>
      <c r="AP408" s="22">
        <f>K408+L408+M408+N408+O408+P408+Q408+R408+S408+T408+U408+V408+W408+X408+Y408+Z408+AA408+AB408+AC408+AD408+AE408+AF408+AG408+AH408+AI408+AJ408+AK408+AL408+AM408+AN408+AO408</f>
        <v>320</v>
      </c>
      <c r="AQ408" s="23">
        <f>D408+I408-AP408</f>
        <v>1237</v>
      </c>
      <c r="AR408" s="24">
        <f>C408*AQ408</f>
        <v>0</v>
      </c>
    </row>
    <row r="409" spans="1:44" x14ac:dyDescent="0.25">
      <c r="A409" s="14" t="s">
        <v>436</v>
      </c>
      <c r="B409" s="15"/>
      <c r="C409" s="16"/>
      <c r="D409" s="15">
        <v>0</v>
      </c>
      <c r="E409" s="17"/>
      <c r="F409" s="18"/>
      <c r="G409" s="18"/>
      <c r="H409" s="18"/>
      <c r="I409" s="15"/>
      <c r="J409" s="15"/>
      <c r="K409" s="20"/>
      <c r="L409" s="20"/>
      <c r="M409" s="20"/>
      <c r="N409" s="20"/>
      <c r="O409" s="20"/>
      <c r="P409" s="20"/>
      <c r="Q409" s="20"/>
      <c r="R409" s="20"/>
      <c r="S409" s="20"/>
      <c r="T409" s="20"/>
      <c r="U409" s="20"/>
      <c r="V409" s="20"/>
      <c r="W409" s="20"/>
      <c r="X409" s="20"/>
      <c r="Y409" s="20"/>
      <c r="Z409" s="20"/>
      <c r="AA409" s="21"/>
      <c r="AB409" s="20"/>
      <c r="AC409" s="20"/>
      <c r="AD409" s="20"/>
      <c r="AE409" s="20"/>
      <c r="AF409" s="20"/>
      <c r="AG409" s="20"/>
      <c r="AH409" s="20"/>
      <c r="AI409" s="20"/>
      <c r="AJ409" s="20"/>
      <c r="AK409" s="20"/>
      <c r="AL409" s="20"/>
      <c r="AM409" s="20"/>
      <c r="AN409" s="20"/>
      <c r="AO409" s="20"/>
      <c r="AP409" s="22">
        <f>K409+L409+M409+N409+O409+P409+Q409+R409+S409+T409+U409+V409+W409+X409+Y409+Z409+AA409+AB409+AC409+AD409+AE409+AF409+AG409+AH409+AI409+AJ409+AK409+AL409+AM409+AN409+AO409</f>
        <v>0</v>
      </c>
      <c r="AQ409" s="23">
        <f>D409+I409-AP409</f>
        <v>0</v>
      </c>
      <c r="AR409" s="24">
        <f>C409*AQ409</f>
        <v>0</v>
      </c>
    </row>
    <row r="410" spans="1:44" x14ac:dyDescent="0.25">
      <c r="A410" s="14" t="s">
        <v>437</v>
      </c>
      <c r="B410" s="15"/>
      <c r="C410" s="16"/>
      <c r="D410" s="15">
        <v>20</v>
      </c>
      <c r="E410" s="17"/>
      <c r="F410" s="18"/>
      <c r="G410" s="18"/>
      <c r="H410" s="18"/>
      <c r="I410" s="15"/>
      <c r="J410" s="15"/>
      <c r="K410" s="20"/>
      <c r="L410" s="20"/>
      <c r="M410" s="20"/>
      <c r="N410" s="20"/>
      <c r="O410" s="20"/>
      <c r="P410" s="20"/>
      <c r="Q410" s="20"/>
      <c r="R410" s="20"/>
      <c r="S410" s="20"/>
      <c r="T410" s="20"/>
      <c r="U410" s="20"/>
      <c r="V410" s="20"/>
      <c r="W410" s="20"/>
      <c r="X410" s="20"/>
      <c r="Y410" s="20"/>
      <c r="Z410" s="20"/>
      <c r="AA410" s="21"/>
      <c r="AB410" s="20"/>
      <c r="AC410" s="20"/>
      <c r="AD410" s="20"/>
      <c r="AE410" s="20"/>
      <c r="AF410" s="20"/>
      <c r="AG410" s="20"/>
      <c r="AH410" s="20"/>
      <c r="AI410" s="20"/>
      <c r="AJ410" s="20"/>
      <c r="AK410" s="20"/>
      <c r="AL410" s="20"/>
      <c r="AM410" s="20"/>
      <c r="AN410" s="20"/>
      <c r="AO410" s="20"/>
      <c r="AP410" s="22">
        <f>K410+L410+M410+N410+O410+P410+Q410+R410+S410+T410+U410+V410+W410+X410+Y410+Z410+AA410+AB410+AC410+AD410+AE410+AF410+AG410+AH410+AI410+AJ410+AK410+AL410+AM410+AN410+AO410</f>
        <v>0</v>
      </c>
      <c r="AQ410" s="23">
        <f>D410+I410-AP410</f>
        <v>20</v>
      </c>
      <c r="AR410" s="24">
        <f>C410*AQ410</f>
        <v>0</v>
      </c>
    </row>
    <row r="411" spans="1:44" x14ac:dyDescent="0.25">
      <c r="A411" s="14" t="s">
        <v>790</v>
      </c>
      <c r="B411" s="30"/>
      <c r="C411" s="42">
        <v>13000</v>
      </c>
      <c r="D411" s="15">
        <v>10</v>
      </c>
      <c r="E411" s="41" t="s">
        <v>791</v>
      </c>
      <c r="F411" s="18">
        <v>45112</v>
      </c>
      <c r="G411" s="18">
        <v>45112</v>
      </c>
      <c r="H411" s="18">
        <v>45112</v>
      </c>
      <c r="I411" s="30"/>
      <c r="J411" s="30"/>
      <c r="K411" s="30"/>
      <c r="L411" s="30"/>
      <c r="M411" s="30"/>
      <c r="N411" s="30"/>
      <c r="O411" s="30"/>
      <c r="P411" s="30"/>
      <c r="Q411" s="30"/>
      <c r="R411" s="30"/>
      <c r="S411" s="30"/>
      <c r="T411" s="30"/>
      <c r="U411" s="30"/>
      <c r="V411" s="30"/>
      <c r="W411" s="30"/>
      <c r="X411" s="30"/>
      <c r="Y411" s="30"/>
      <c r="Z411" s="30"/>
      <c r="AA411" s="32"/>
      <c r="AB411" s="30"/>
      <c r="AC411" s="30"/>
      <c r="AD411" s="30"/>
      <c r="AE411" s="30"/>
      <c r="AF411" s="30"/>
      <c r="AG411" s="30"/>
      <c r="AH411" s="30"/>
      <c r="AI411" s="30"/>
      <c r="AJ411" s="30"/>
      <c r="AK411" s="30"/>
      <c r="AL411" s="30"/>
      <c r="AM411" s="30"/>
      <c r="AN411" s="30"/>
      <c r="AO411" s="30"/>
      <c r="AP411" s="22">
        <f>K411+L411+M411+N411+O411+P411+Q411+R411+S411+T411+U411+V411+W411+X411+Y411+Z411+AA411+AB411+AC411+AD411+AE411+AF411+AG411+AH411+AI411+AJ411+AK411+AL411+AM411+AN411+AO411</f>
        <v>0</v>
      </c>
      <c r="AQ411" s="23">
        <f>D411+I411-AP411</f>
        <v>10</v>
      </c>
      <c r="AR411" s="24">
        <f>C411*AQ411</f>
        <v>130000</v>
      </c>
    </row>
    <row r="412" spans="1:44" x14ac:dyDescent="0.25">
      <c r="A412" s="14" t="s">
        <v>438</v>
      </c>
      <c r="B412" s="15">
        <v>10356</v>
      </c>
      <c r="C412" s="16">
        <v>3</v>
      </c>
      <c r="D412" s="15">
        <v>800</v>
      </c>
      <c r="E412" s="17" t="s">
        <v>613</v>
      </c>
      <c r="F412" s="18">
        <v>45149</v>
      </c>
      <c r="G412" s="18">
        <v>45149</v>
      </c>
      <c r="H412" s="18">
        <v>45149</v>
      </c>
      <c r="I412" s="15"/>
      <c r="J412" s="15">
        <v>10356</v>
      </c>
      <c r="K412" s="20"/>
      <c r="L412" s="20"/>
      <c r="M412" s="20"/>
      <c r="N412" s="20"/>
      <c r="O412" s="20"/>
      <c r="P412" s="20"/>
      <c r="Q412" s="20"/>
      <c r="R412" s="20"/>
      <c r="S412" s="20"/>
      <c r="T412" s="20"/>
      <c r="U412" s="20"/>
      <c r="V412" s="20"/>
      <c r="W412" s="20"/>
      <c r="X412" s="20"/>
      <c r="Y412" s="20"/>
      <c r="Z412" s="20"/>
      <c r="AA412" s="21"/>
      <c r="AB412" s="20"/>
      <c r="AC412" s="20"/>
      <c r="AD412" s="20"/>
      <c r="AE412" s="20"/>
      <c r="AF412" s="20"/>
      <c r="AG412" s="20"/>
      <c r="AH412" s="20"/>
      <c r="AI412" s="20"/>
      <c r="AJ412" s="20"/>
      <c r="AK412" s="20"/>
      <c r="AL412" s="20"/>
      <c r="AM412" s="20"/>
      <c r="AN412" s="20"/>
      <c r="AO412" s="20"/>
      <c r="AP412" s="22">
        <f>K412+L412+M412+N412+O412+P412+Q412+R412+S412+T412+U412+V412+W412+X412+Y412+Z412+AA412+AB412+AC412+AD412+AE412+AF412+AG412+AH412+AI412+AJ412+AK412+AL412+AM412+AN412+AO412</f>
        <v>0</v>
      </c>
      <c r="AQ412" s="23">
        <f>D412+I412-AP412</f>
        <v>800</v>
      </c>
      <c r="AR412" s="24">
        <f>C412*AQ412</f>
        <v>2400</v>
      </c>
    </row>
    <row r="413" spans="1:44" x14ac:dyDescent="0.25">
      <c r="A413" s="27" t="s">
        <v>792</v>
      </c>
      <c r="B413" s="40">
        <v>9924</v>
      </c>
      <c r="C413" s="16">
        <v>20.28</v>
      </c>
      <c r="D413" s="15">
        <v>0</v>
      </c>
      <c r="E413" s="17" t="s">
        <v>1</v>
      </c>
      <c r="F413" s="18">
        <v>44887</v>
      </c>
      <c r="G413" s="18">
        <v>44887</v>
      </c>
      <c r="H413" s="18">
        <v>44887</v>
      </c>
      <c r="I413" s="40"/>
      <c r="J413" s="40">
        <v>9924</v>
      </c>
      <c r="K413" s="20"/>
      <c r="L413" s="20"/>
      <c r="M413" s="20"/>
      <c r="N413" s="20"/>
      <c r="O413" s="20"/>
      <c r="P413" s="20"/>
      <c r="Q413" s="20"/>
      <c r="R413" s="20"/>
      <c r="S413" s="20"/>
      <c r="T413" s="20"/>
      <c r="U413" s="20"/>
      <c r="V413" s="20"/>
      <c r="W413" s="20"/>
      <c r="X413" s="20"/>
      <c r="Y413" s="20"/>
      <c r="Z413" s="20"/>
      <c r="AA413" s="21"/>
      <c r="AB413" s="20"/>
      <c r="AC413" s="20"/>
      <c r="AD413" s="20"/>
      <c r="AE413" s="20"/>
      <c r="AF413" s="20"/>
      <c r="AG413" s="20"/>
      <c r="AH413" s="20"/>
      <c r="AI413" s="20"/>
      <c r="AJ413" s="20"/>
      <c r="AK413" s="20"/>
      <c r="AL413" s="20"/>
      <c r="AM413" s="20"/>
      <c r="AN413" s="20"/>
      <c r="AO413" s="20"/>
      <c r="AP413" s="22">
        <f>K413+L413+M413+N413+O413+P413+Q413+R413+S413+T413+U413+V413+W413+X413+Y413+Z413+AA413+AB413+AC413+AD413+AE413+AF413+AG413+AH413+AI413+AJ413+AK413+AL413+AM413+AN413+AO413</f>
        <v>0</v>
      </c>
      <c r="AQ413" s="23">
        <f>D413+I413-AP413</f>
        <v>0</v>
      </c>
      <c r="AR413" s="24">
        <f>C413*AQ413</f>
        <v>0</v>
      </c>
    </row>
    <row r="414" spans="1:44" x14ac:dyDescent="0.25">
      <c r="A414" s="27" t="s">
        <v>439</v>
      </c>
      <c r="B414" s="40">
        <v>2427</v>
      </c>
      <c r="C414" s="16">
        <v>13.74</v>
      </c>
      <c r="D414" s="15">
        <v>1520</v>
      </c>
      <c r="E414" s="17" t="s">
        <v>1</v>
      </c>
      <c r="F414" s="18">
        <v>45182</v>
      </c>
      <c r="G414" s="18">
        <v>45182</v>
      </c>
      <c r="H414" s="18">
        <v>45182</v>
      </c>
      <c r="I414" s="40">
        <v>250</v>
      </c>
      <c r="J414" s="40">
        <v>2427</v>
      </c>
      <c r="K414" s="20"/>
      <c r="L414" s="20"/>
      <c r="M414" s="20"/>
      <c r="N414" s="20">
        <v>40</v>
      </c>
      <c r="O414" s="20"/>
      <c r="P414" s="20"/>
      <c r="Q414" s="20"/>
      <c r="R414" s="20"/>
      <c r="S414" s="20"/>
      <c r="T414" s="20"/>
      <c r="U414" s="20">
        <v>30</v>
      </c>
      <c r="V414" s="20"/>
      <c r="W414" s="20"/>
      <c r="X414" s="20">
        <v>30</v>
      </c>
      <c r="Y414" s="20"/>
      <c r="Z414" s="20"/>
      <c r="AA414" s="21"/>
      <c r="AB414" s="20">
        <v>55</v>
      </c>
      <c r="AC414" s="20"/>
      <c r="AD414" s="20"/>
      <c r="AE414" s="20">
        <v>30</v>
      </c>
      <c r="AF414" s="20"/>
      <c r="AG414" s="20"/>
      <c r="AH414" s="20"/>
      <c r="AI414" s="20">
        <v>30</v>
      </c>
      <c r="AJ414" s="20"/>
      <c r="AK414" s="20"/>
      <c r="AL414" s="20"/>
      <c r="AM414" s="20"/>
      <c r="AN414" s="20"/>
      <c r="AO414" s="20"/>
      <c r="AP414" s="22">
        <f>K414+L414+M414+N414+O414+P414+Q414+R414+S414+T414+U414+V414+W414+X414+Y414+Z414+AA414+AB414+AC414+AD414+AE414+AF414+AG414+AH414+AI414+AJ414+AK414+AL414+AM414+AN414+AO414</f>
        <v>215</v>
      </c>
      <c r="AQ414" s="23">
        <f>D414+I414-AP414</f>
        <v>1555</v>
      </c>
      <c r="AR414" s="24">
        <f>C414*AQ414</f>
        <v>21365.7</v>
      </c>
    </row>
    <row r="415" spans="1:44" x14ac:dyDescent="0.25">
      <c r="A415" s="27" t="s">
        <v>440</v>
      </c>
      <c r="B415" s="40"/>
      <c r="C415" s="16"/>
      <c r="D415" s="15">
        <v>0</v>
      </c>
      <c r="E415" s="17"/>
      <c r="F415" s="18"/>
      <c r="G415" s="18"/>
      <c r="H415" s="18"/>
      <c r="I415" s="40"/>
      <c r="J415" s="40"/>
      <c r="K415" s="20"/>
      <c r="L415" s="20"/>
      <c r="M415" s="20"/>
      <c r="N415" s="20"/>
      <c r="O415" s="20"/>
      <c r="P415" s="20"/>
      <c r="Q415" s="20"/>
      <c r="R415" s="20"/>
      <c r="S415" s="20"/>
      <c r="T415" s="20"/>
      <c r="U415" s="20"/>
      <c r="V415" s="20"/>
      <c r="W415" s="20"/>
      <c r="X415" s="20"/>
      <c r="Y415" s="20"/>
      <c r="Z415" s="20"/>
      <c r="AA415" s="21"/>
      <c r="AB415" s="20"/>
      <c r="AC415" s="20"/>
      <c r="AD415" s="20"/>
      <c r="AE415" s="20"/>
      <c r="AF415" s="20"/>
      <c r="AG415" s="20"/>
      <c r="AH415" s="20"/>
      <c r="AI415" s="20"/>
      <c r="AJ415" s="20"/>
      <c r="AK415" s="20"/>
      <c r="AL415" s="20"/>
      <c r="AM415" s="20"/>
      <c r="AN415" s="20"/>
      <c r="AO415" s="20"/>
      <c r="AP415" s="22">
        <f>K415+L415+M415+N415+O415+P415+Q415+R415+S415+T415+U415+V415+W415+X415+Y415+Z415+AA415+AB415+AC415+AD415+AE415+AF415+AG415+AH415+AI415+AJ415+AK415+AL415+AM415+AN415+AO415</f>
        <v>0</v>
      </c>
      <c r="AQ415" s="23">
        <f>D415+I415-AP415</f>
        <v>0</v>
      </c>
      <c r="AR415" s="24">
        <f>C415*AQ415</f>
        <v>0</v>
      </c>
    </row>
    <row r="416" spans="1:44" x14ac:dyDescent="0.25">
      <c r="A416" s="27" t="s">
        <v>441</v>
      </c>
      <c r="B416" s="43">
        <v>9102</v>
      </c>
      <c r="C416" s="28">
        <v>253.34</v>
      </c>
      <c r="D416" s="19">
        <v>112</v>
      </c>
      <c r="E416" s="31" t="s">
        <v>1</v>
      </c>
      <c r="F416" s="18">
        <v>45124</v>
      </c>
      <c r="G416" s="18">
        <v>45124</v>
      </c>
      <c r="H416" s="18">
        <v>45124</v>
      </c>
      <c r="I416" s="43"/>
      <c r="J416" s="43">
        <v>9102</v>
      </c>
      <c r="K416" s="44"/>
      <c r="L416" s="32"/>
      <c r="M416" s="30"/>
      <c r="N416" s="30"/>
      <c r="O416" s="30"/>
      <c r="P416" s="30"/>
      <c r="Q416" s="30"/>
      <c r="R416" s="30"/>
      <c r="S416" s="30"/>
      <c r="T416" s="30"/>
      <c r="U416" s="30"/>
      <c r="V416" s="30"/>
      <c r="W416" s="30"/>
      <c r="X416" s="30"/>
      <c r="Y416" s="30"/>
      <c r="Z416" s="30"/>
      <c r="AA416" s="32"/>
      <c r="AB416" s="30"/>
      <c r="AC416" s="30"/>
      <c r="AD416" s="30"/>
      <c r="AE416" s="30"/>
      <c r="AF416" s="30"/>
      <c r="AG416" s="30"/>
      <c r="AH416" s="30"/>
      <c r="AI416" s="30"/>
      <c r="AJ416" s="30"/>
      <c r="AK416" s="30"/>
      <c r="AL416" s="30"/>
      <c r="AM416" s="30"/>
      <c r="AN416" s="30"/>
      <c r="AO416" s="30"/>
      <c r="AP416" s="22">
        <f>K416+L416+M416+N416+O416+P416+Q416+R416+S416+T416+U416+V416+W416+X416+Y416+Z416+AA416+AB416+AC416+AD416+AE416+AF416+AG416+AH416+AI416+AJ416+AK416+AL416+AM416+AN416+AO416</f>
        <v>0</v>
      </c>
      <c r="AQ416" s="23">
        <f>D416+I416-AP416</f>
        <v>112</v>
      </c>
      <c r="AR416" s="24">
        <f>C416*AQ416</f>
        <v>28374.080000000002</v>
      </c>
    </row>
    <row r="417" spans="1:44" x14ac:dyDescent="0.25">
      <c r="A417" s="14" t="s">
        <v>442</v>
      </c>
      <c r="B417" s="30"/>
      <c r="C417" s="42">
        <v>550</v>
      </c>
      <c r="D417" s="15">
        <v>127</v>
      </c>
      <c r="E417" s="41" t="s">
        <v>791</v>
      </c>
      <c r="F417" s="18">
        <v>45112</v>
      </c>
      <c r="G417" s="18">
        <v>45112</v>
      </c>
      <c r="H417" s="18">
        <v>45112</v>
      </c>
      <c r="I417" s="30"/>
      <c r="J417" s="30"/>
      <c r="K417" s="30"/>
      <c r="L417" s="30"/>
      <c r="M417" s="30"/>
      <c r="N417" s="30">
        <v>2</v>
      </c>
      <c r="O417" s="30"/>
      <c r="P417" s="30"/>
      <c r="Q417" s="30"/>
      <c r="R417" s="30"/>
      <c r="S417" s="30"/>
      <c r="T417" s="30"/>
      <c r="U417" s="30">
        <v>1</v>
      </c>
      <c r="V417" s="30"/>
      <c r="W417" s="30"/>
      <c r="X417" s="30"/>
      <c r="Y417" s="30">
        <v>2</v>
      </c>
      <c r="Z417" s="30"/>
      <c r="AA417" s="32"/>
      <c r="AB417" s="30">
        <v>3</v>
      </c>
      <c r="AC417" s="30"/>
      <c r="AD417" s="30"/>
      <c r="AE417" s="30"/>
      <c r="AF417" s="30"/>
      <c r="AG417" s="30"/>
      <c r="AH417" s="30"/>
      <c r="AI417" s="30"/>
      <c r="AJ417" s="30"/>
      <c r="AK417" s="30"/>
      <c r="AL417" s="30"/>
      <c r="AM417" s="30">
        <v>1</v>
      </c>
      <c r="AN417" s="30"/>
      <c r="AO417" s="30"/>
      <c r="AP417" s="22">
        <f>K417+L417+M417+N417+O417+P417+Q417+R417+S417+T417+U417+V417+W417+X417+Y417+Z417+AA417+AB417+AC417+AD417+AE417+AF417+AG417+AH417+AI417+AJ417+AK417+AL417+AM417+AN417+AO417</f>
        <v>9</v>
      </c>
      <c r="AQ417" s="23">
        <f>D417+I417-AP417</f>
        <v>118</v>
      </c>
      <c r="AR417" s="24">
        <f>C417*AQ417</f>
        <v>64900</v>
      </c>
    </row>
    <row r="418" spans="1:44" x14ac:dyDescent="0.25">
      <c r="A418" s="14" t="s">
        <v>444</v>
      </c>
      <c r="B418" s="30"/>
      <c r="C418" s="42">
        <v>800</v>
      </c>
      <c r="D418" s="15">
        <v>243</v>
      </c>
      <c r="E418" s="41" t="s">
        <v>793</v>
      </c>
      <c r="F418" s="18">
        <v>45112</v>
      </c>
      <c r="G418" s="18">
        <v>45112</v>
      </c>
      <c r="H418" s="18">
        <v>45112</v>
      </c>
      <c r="I418" s="30"/>
      <c r="J418" s="30"/>
      <c r="K418" s="30"/>
      <c r="L418" s="30"/>
      <c r="M418" s="30"/>
      <c r="N418" s="30">
        <v>2</v>
      </c>
      <c r="O418" s="30"/>
      <c r="P418" s="30"/>
      <c r="Q418" s="30"/>
      <c r="R418" s="30"/>
      <c r="S418" s="30"/>
      <c r="T418" s="30"/>
      <c r="U418" s="30"/>
      <c r="V418" s="30"/>
      <c r="W418" s="30"/>
      <c r="X418" s="30"/>
      <c r="Y418" s="30">
        <v>2</v>
      </c>
      <c r="Z418" s="30"/>
      <c r="AA418" s="32"/>
      <c r="AB418" s="30">
        <v>1</v>
      </c>
      <c r="AC418" s="30"/>
      <c r="AD418" s="30"/>
      <c r="AE418" s="30"/>
      <c r="AF418" s="30"/>
      <c r="AG418" s="30"/>
      <c r="AH418" s="30"/>
      <c r="AI418" s="30"/>
      <c r="AJ418" s="30"/>
      <c r="AK418" s="30"/>
      <c r="AL418" s="30"/>
      <c r="AM418" s="30">
        <v>1</v>
      </c>
      <c r="AN418" s="30"/>
      <c r="AO418" s="30"/>
      <c r="AP418" s="22">
        <f>K418+L418+M418+N418+O418+P418+Q418+R418+S418+T418+U418+V418+W418+X418+Y418+Z418+AA418+AB418+AC418+AD418+AE418+AF418+AG418+AH418+AI418+AJ418+AK418+AL418+AM418+AN418+AO418</f>
        <v>6</v>
      </c>
      <c r="AQ418" s="23">
        <f>D418+I418-AP418</f>
        <v>237</v>
      </c>
      <c r="AR418" s="24">
        <f>C418*AQ418</f>
        <v>189600</v>
      </c>
    </row>
    <row r="419" spans="1:44" x14ac:dyDescent="0.25">
      <c r="A419" s="14" t="s">
        <v>445</v>
      </c>
      <c r="B419" s="30"/>
      <c r="C419" s="20"/>
      <c r="D419" s="15">
        <v>22</v>
      </c>
      <c r="E419" s="41" t="s">
        <v>443</v>
      </c>
      <c r="F419" s="18">
        <v>44714</v>
      </c>
      <c r="G419" s="18">
        <v>44714</v>
      </c>
      <c r="H419" s="18">
        <v>44714</v>
      </c>
      <c r="I419" s="30"/>
      <c r="J419" s="30"/>
      <c r="K419" s="30"/>
      <c r="L419" s="30"/>
      <c r="M419" s="30"/>
      <c r="N419" s="30"/>
      <c r="O419" s="30"/>
      <c r="P419" s="30"/>
      <c r="Q419" s="30"/>
      <c r="R419" s="30"/>
      <c r="S419" s="30"/>
      <c r="T419" s="30"/>
      <c r="U419" s="30"/>
      <c r="V419" s="30"/>
      <c r="W419" s="30"/>
      <c r="X419" s="30"/>
      <c r="Y419" s="30"/>
      <c r="Z419" s="30"/>
      <c r="AA419" s="32"/>
      <c r="AB419" s="30"/>
      <c r="AC419" s="30"/>
      <c r="AD419" s="30"/>
      <c r="AE419" s="30"/>
      <c r="AF419" s="30"/>
      <c r="AG419" s="30"/>
      <c r="AH419" s="30"/>
      <c r="AI419" s="30">
        <v>1</v>
      </c>
      <c r="AJ419" s="30"/>
      <c r="AK419" s="30"/>
      <c r="AL419" s="30"/>
      <c r="AM419" s="30"/>
      <c r="AN419" s="30"/>
      <c r="AO419" s="30"/>
      <c r="AP419" s="22">
        <f>K419+L419+M419+N419+O419+P419+Q419+R419+S419+T419+U419+V419+W419+X419+Y419+Z419+AA419+AB419+AC419+AD419+AE419+AF419+AG419+AH419+AI419+AJ419+AK419+AL419+AM419+AN419+AO419</f>
        <v>1</v>
      </c>
      <c r="AQ419" s="23">
        <f>D419+I419-AP419</f>
        <v>21</v>
      </c>
      <c r="AR419" s="24">
        <f>C419*AQ419</f>
        <v>0</v>
      </c>
    </row>
    <row r="420" spans="1:44" x14ac:dyDescent="0.25">
      <c r="A420" s="14" t="s">
        <v>446</v>
      </c>
      <c r="B420" s="15"/>
      <c r="C420" s="16"/>
      <c r="D420" s="15">
        <v>156</v>
      </c>
      <c r="E420" s="17" t="s">
        <v>339</v>
      </c>
      <c r="F420" s="18">
        <v>44819</v>
      </c>
      <c r="G420" s="18">
        <v>44819</v>
      </c>
      <c r="H420" s="18">
        <v>44819</v>
      </c>
      <c r="I420" s="15"/>
      <c r="J420" s="15"/>
      <c r="K420" s="20"/>
      <c r="L420" s="20"/>
      <c r="M420" s="20"/>
      <c r="N420" s="20"/>
      <c r="O420" s="20"/>
      <c r="P420" s="20"/>
      <c r="Q420" s="20"/>
      <c r="R420" s="20"/>
      <c r="S420" s="20"/>
      <c r="T420" s="20"/>
      <c r="U420" s="20"/>
      <c r="V420" s="20"/>
      <c r="W420" s="20"/>
      <c r="X420" s="20"/>
      <c r="Y420" s="20"/>
      <c r="Z420" s="20"/>
      <c r="AA420" s="21"/>
      <c r="AB420" s="20"/>
      <c r="AC420" s="20"/>
      <c r="AD420" s="20"/>
      <c r="AE420" s="20"/>
      <c r="AF420" s="20"/>
      <c r="AG420" s="20"/>
      <c r="AH420" s="20"/>
      <c r="AI420" s="20"/>
      <c r="AJ420" s="20"/>
      <c r="AK420" s="20"/>
      <c r="AL420" s="20"/>
      <c r="AM420" s="20"/>
      <c r="AN420" s="20"/>
      <c r="AO420" s="20"/>
      <c r="AP420" s="22">
        <f>K420+L420+M420+N420+O420+P420+Q420+R420+S420+T420+U420+V420+W420+X420+Y420+Z420+AA420+AB420+AC420+AD420+AE420+AF420+AG420+AH420+AI420+AJ420+AK420+AL420+AM420+AN420+AO420</f>
        <v>0</v>
      </c>
      <c r="AQ420" s="23">
        <f>D420+I420-AP420</f>
        <v>156</v>
      </c>
      <c r="AR420" s="24">
        <f>C420*AQ420</f>
        <v>0</v>
      </c>
    </row>
    <row r="421" spans="1:44" x14ac:dyDescent="0.25">
      <c r="A421" s="14" t="s">
        <v>447</v>
      </c>
      <c r="B421" s="15"/>
      <c r="C421" s="16"/>
      <c r="D421" s="15">
        <v>7</v>
      </c>
      <c r="E421" s="17" t="s">
        <v>339</v>
      </c>
      <c r="F421" s="18">
        <v>44819</v>
      </c>
      <c r="G421" s="18">
        <v>44819</v>
      </c>
      <c r="H421" s="18">
        <v>44819</v>
      </c>
      <c r="I421" s="15"/>
      <c r="J421" s="15"/>
      <c r="K421" s="20"/>
      <c r="L421" s="20"/>
      <c r="M421" s="20"/>
      <c r="N421" s="20"/>
      <c r="O421" s="20"/>
      <c r="P421" s="20"/>
      <c r="Q421" s="20"/>
      <c r="R421" s="20"/>
      <c r="S421" s="20"/>
      <c r="T421" s="20"/>
      <c r="U421" s="20"/>
      <c r="V421" s="20"/>
      <c r="W421" s="20"/>
      <c r="X421" s="20"/>
      <c r="Y421" s="20"/>
      <c r="Z421" s="20"/>
      <c r="AA421" s="21"/>
      <c r="AB421" s="20"/>
      <c r="AC421" s="20"/>
      <c r="AD421" s="20"/>
      <c r="AE421" s="20"/>
      <c r="AF421" s="20"/>
      <c r="AG421" s="20"/>
      <c r="AH421" s="20"/>
      <c r="AI421" s="20"/>
      <c r="AJ421" s="20"/>
      <c r="AK421" s="20"/>
      <c r="AL421" s="20"/>
      <c r="AM421" s="20"/>
      <c r="AN421" s="20"/>
      <c r="AO421" s="20"/>
      <c r="AP421" s="22">
        <f>K421+L421+M421+N421+O421+P421+Q421+R421+S421+T421+U421+V421+W421+X421+Y421+Z421+AA421+AB421+AC421+AD421+AE421+AF421+AG421+AH421+AI421+AJ421+AK421+AL421+AM421+AN421+AO421</f>
        <v>0</v>
      </c>
      <c r="AQ421" s="23">
        <f>D421+I421-AP421</f>
        <v>7</v>
      </c>
      <c r="AR421" s="24">
        <f>C421*AQ421</f>
        <v>0</v>
      </c>
    </row>
    <row r="422" spans="1:44" x14ac:dyDescent="0.25">
      <c r="A422" s="14" t="s">
        <v>448</v>
      </c>
      <c r="B422" s="15">
        <v>1980</v>
      </c>
      <c r="C422" s="16">
        <v>1050</v>
      </c>
      <c r="D422" s="15">
        <v>6</v>
      </c>
      <c r="E422" s="17" t="s">
        <v>794</v>
      </c>
      <c r="F422" s="18">
        <v>45189</v>
      </c>
      <c r="G422" s="18">
        <v>45189</v>
      </c>
      <c r="H422" s="18">
        <v>45189</v>
      </c>
      <c r="I422" s="19">
        <v>1400</v>
      </c>
      <c r="J422" s="15">
        <v>1980</v>
      </c>
      <c r="K422" s="20">
        <v>1</v>
      </c>
      <c r="L422" s="20"/>
      <c r="M422" s="20"/>
      <c r="N422" s="20"/>
      <c r="O422" s="20">
        <v>40</v>
      </c>
      <c r="P422" s="20"/>
      <c r="Q422" s="20"/>
      <c r="R422" s="20"/>
      <c r="S422" s="20"/>
      <c r="T422" s="20"/>
      <c r="U422" s="20">
        <v>2</v>
      </c>
      <c r="V422" s="20"/>
      <c r="W422" s="20"/>
      <c r="X422" s="20"/>
      <c r="Y422" s="20">
        <v>100</v>
      </c>
      <c r="Z422" s="20"/>
      <c r="AA422" s="21"/>
      <c r="AB422" s="20"/>
      <c r="AC422" s="20"/>
      <c r="AD422" s="20"/>
      <c r="AE422" s="20">
        <v>60</v>
      </c>
      <c r="AF422" s="20"/>
      <c r="AG422" s="20"/>
      <c r="AH422" s="20"/>
      <c r="AI422" s="20">
        <v>21</v>
      </c>
      <c r="AJ422" s="20"/>
      <c r="AK422" s="20"/>
      <c r="AL422" s="20">
        <v>60</v>
      </c>
      <c r="AM422" s="20"/>
      <c r="AN422" s="20"/>
      <c r="AO422" s="20"/>
      <c r="AP422" s="22">
        <f>K422+L422+M422+N422+O422+P422+Q422+R422+S422+T422+U422+V422+W422+X422+Y422+Z422+AA422+AB422+AC422+AD422+AE422+AF422+AG422+AH422+AI422+AJ422+AK422+AL422+AM422+AN422+AO422</f>
        <v>284</v>
      </c>
      <c r="AQ422" s="23">
        <f>D422+I422-AP422</f>
        <v>1122</v>
      </c>
      <c r="AR422" s="24">
        <f>C422*AQ422</f>
        <v>1178100</v>
      </c>
    </row>
    <row r="423" spans="1:44" x14ac:dyDescent="0.25">
      <c r="A423" s="14" t="s">
        <v>449</v>
      </c>
      <c r="B423" s="15"/>
      <c r="C423" s="16"/>
      <c r="D423" s="15"/>
      <c r="E423" s="17"/>
      <c r="F423" s="18"/>
      <c r="G423" s="18"/>
      <c r="H423" s="18"/>
      <c r="I423" s="15"/>
      <c r="J423" s="15"/>
      <c r="K423" s="20"/>
      <c r="L423" s="20"/>
      <c r="M423" s="20"/>
      <c r="N423" s="20">
        <v>238</v>
      </c>
      <c r="O423" s="20">
        <v>770</v>
      </c>
      <c r="P423" s="20"/>
      <c r="Q423" s="20"/>
      <c r="R423" s="20">
        <v>858</v>
      </c>
      <c r="S423" s="20"/>
      <c r="T423" s="20"/>
      <c r="U423" s="20">
        <v>412</v>
      </c>
      <c r="V423" s="20"/>
      <c r="W423" s="20">
        <v>10</v>
      </c>
      <c r="X423" s="20">
        <v>1380</v>
      </c>
      <c r="Y423" s="20">
        <v>300</v>
      </c>
      <c r="Z423" s="20"/>
      <c r="AA423" s="21"/>
      <c r="AB423" s="20">
        <v>1000</v>
      </c>
      <c r="AC423" s="20"/>
      <c r="AD423" s="20"/>
      <c r="AE423" s="20">
        <v>600</v>
      </c>
      <c r="AF423" s="20"/>
      <c r="AG423" s="20"/>
      <c r="AH423" s="20"/>
      <c r="AI423" s="20">
        <v>1270</v>
      </c>
      <c r="AJ423" s="20"/>
      <c r="AK423" s="20"/>
      <c r="AL423" s="20">
        <v>600</v>
      </c>
      <c r="AM423" s="20">
        <v>250</v>
      </c>
      <c r="AN423" s="20"/>
      <c r="AO423" s="20"/>
      <c r="AP423" s="22">
        <f>K423+L423+M423+N423+O423+P423+Q423+R423+S423+T423+U423+V423+W423+X423+Y423+Z423+AA423+AB423+AC423+AD423+AE423+AF423+AG423+AH423+AI423+AJ423+AK423+AL423+AM423+AN423+AO423</f>
        <v>7688</v>
      </c>
      <c r="AQ423" s="23"/>
      <c r="AR423" s="24">
        <f>C423*AQ423</f>
        <v>0</v>
      </c>
    </row>
    <row r="424" spans="1:44" x14ac:dyDescent="0.25">
      <c r="A424" s="27" t="s">
        <v>450</v>
      </c>
      <c r="B424" s="40"/>
      <c r="C424" s="16"/>
      <c r="D424" s="15"/>
      <c r="E424" s="17"/>
      <c r="F424" s="18"/>
      <c r="G424" s="18"/>
      <c r="H424" s="18"/>
      <c r="I424" s="40"/>
      <c r="J424" s="40"/>
      <c r="K424" s="20"/>
      <c r="L424" s="20"/>
      <c r="M424" s="20"/>
      <c r="N424" s="20"/>
      <c r="O424" s="20">
        <v>406</v>
      </c>
      <c r="P424" s="20"/>
      <c r="Q424" s="20"/>
      <c r="R424" s="20">
        <v>100</v>
      </c>
      <c r="S424" s="20"/>
      <c r="T424" s="20"/>
      <c r="U424" s="20"/>
      <c r="V424" s="20">
        <v>257</v>
      </c>
      <c r="W424" s="20"/>
      <c r="X424" s="20"/>
      <c r="Y424" s="20">
        <v>304</v>
      </c>
      <c r="Z424" s="20"/>
      <c r="AA424" s="21"/>
      <c r="AB424" s="20"/>
      <c r="AC424" s="20">
        <v>227</v>
      </c>
      <c r="AD424" s="20"/>
      <c r="AE424" s="20"/>
      <c r="AF424" s="20">
        <v>167</v>
      </c>
      <c r="AG424" s="20"/>
      <c r="AH424" s="20"/>
      <c r="AI424" s="20"/>
      <c r="AJ424" s="20">
        <v>100</v>
      </c>
      <c r="AK424" s="20"/>
      <c r="AL424" s="20"/>
      <c r="AM424" s="20">
        <v>240</v>
      </c>
      <c r="AN424" s="20"/>
      <c r="AO424" s="20"/>
      <c r="AP424" s="22">
        <f>K424+L424+M424+N424+O424+P424+Q424+R424+S424+T424+U424+V424+W424+X424+Y424+Z424+AA424+AB424+AC424+AD424+AE424+AF424+AG424+AH424+AI424+AJ424+AK424+AL424+AM424+AN424+AO424</f>
        <v>1801</v>
      </c>
      <c r="AQ424" s="23"/>
      <c r="AR424" s="24">
        <f>C424*AQ424</f>
        <v>0</v>
      </c>
    </row>
    <row r="425" spans="1:44" x14ac:dyDescent="0.25">
      <c r="A425" s="14" t="s">
        <v>451</v>
      </c>
      <c r="B425" s="15">
        <v>9393</v>
      </c>
      <c r="C425" s="16">
        <v>51.6</v>
      </c>
      <c r="D425" s="15">
        <v>252</v>
      </c>
      <c r="E425" s="17" t="s">
        <v>1</v>
      </c>
      <c r="F425" s="18">
        <v>45182</v>
      </c>
      <c r="G425" s="18">
        <v>45182</v>
      </c>
      <c r="H425" s="18">
        <v>45182</v>
      </c>
      <c r="I425" s="15">
        <v>100</v>
      </c>
      <c r="J425" s="15">
        <v>9393</v>
      </c>
      <c r="K425" s="20"/>
      <c r="L425" s="20"/>
      <c r="M425" s="20"/>
      <c r="N425" s="20">
        <v>20</v>
      </c>
      <c r="O425" s="20">
        <v>15</v>
      </c>
      <c r="P425" s="20"/>
      <c r="Q425" s="20"/>
      <c r="R425" s="20">
        <v>20</v>
      </c>
      <c r="S425" s="20"/>
      <c r="T425" s="20"/>
      <c r="U425" s="20">
        <v>20</v>
      </c>
      <c r="V425" s="20"/>
      <c r="W425" s="20"/>
      <c r="X425" s="20"/>
      <c r="Y425" s="20">
        <v>10</v>
      </c>
      <c r="Z425" s="20"/>
      <c r="AA425" s="21"/>
      <c r="AB425" s="20"/>
      <c r="AC425" s="20"/>
      <c r="AD425" s="20"/>
      <c r="AE425" s="20">
        <v>15</v>
      </c>
      <c r="AF425" s="20"/>
      <c r="AG425" s="20"/>
      <c r="AH425" s="20"/>
      <c r="AI425" s="20">
        <v>25</v>
      </c>
      <c r="AJ425" s="20"/>
      <c r="AK425" s="20"/>
      <c r="AL425" s="20"/>
      <c r="AM425" s="20">
        <v>35</v>
      </c>
      <c r="AN425" s="20"/>
      <c r="AO425" s="20"/>
      <c r="AP425" s="22">
        <f>K425+L425+M425+N425+O425+P425+Q425+R425+S425+T425+U425+V425+W425+X425+Y425+Z425+AA425+AB425+AC425+AD425+AE425+AF425+AG425+AH425+AI425+AJ425+AK425+AL425+AM425+AN425+AO425</f>
        <v>160</v>
      </c>
      <c r="AQ425" s="23">
        <f>D425+I425-AP425</f>
        <v>192</v>
      </c>
      <c r="AR425" s="24">
        <f>C425*AQ425</f>
        <v>9907.2000000000007</v>
      </c>
    </row>
    <row r="426" spans="1:44" x14ac:dyDescent="0.25">
      <c r="A426" s="14" t="s">
        <v>452</v>
      </c>
      <c r="B426" s="15">
        <v>42201708</v>
      </c>
      <c r="C426" s="16">
        <v>895</v>
      </c>
      <c r="D426" s="15">
        <v>26</v>
      </c>
      <c r="E426" s="17" t="s">
        <v>256</v>
      </c>
      <c r="F426" s="18">
        <v>44887</v>
      </c>
      <c r="G426" s="18">
        <v>44887</v>
      </c>
      <c r="H426" s="18">
        <v>44887</v>
      </c>
      <c r="I426" s="15"/>
      <c r="J426" s="15">
        <v>42201708</v>
      </c>
      <c r="K426" s="20"/>
      <c r="L426" s="20"/>
      <c r="M426" s="20"/>
      <c r="N426" s="20">
        <v>2</v>
      </c>
      <c r="O426" s="20"/>
      <c r="P426" s="20"/>
      <c r="Q426" s="20"/>
      <c r="R426" s="20"/>
      <c r="S426" s="20"/>
      <c r="T426" s="20"/>
      <c r="U426" s="20">
        <v>1</v>
      </c>
      <c r="V426" s="20"/>
      <c r="W426" s="20"/>
      <c r="X426" s="20"/>
      <c r="Y426" s="20"/>
      <c r="Z426" s="20"/>
      <c r="AA426" s="21"/>
      <c r="AB426" s="20">
        <v>1</v>
      </c>
      <c r="AC426" s="20"/>
      <c r="AD426" s="20"/>
      <c r="AE426" s="20"/>
      <c r="AF426" s="20"/>
      <c r="AG426" s="20"/>
      <c r="AH426" s="20"/>
      <c r="AI426" s="20">
        <v>1</v>
      </c>
      <c r="AJ426" s="20"/>
      <c r="AK426" s="20"/>
      <c r="AL426" s="20"/>
      <c r="AM426" s="20"/>
      <c r="AN426" s="20"/>
      <c r="AO426" s="20"/>
      <c r="AP426" s="22">
        <f>K426+L426+M426+N426+O426+P426+Q426+R426+S426+T426+U426+V426+W426+X426+Y426+Z426+AA426+AB426+AC426+AD426+AE426+AF426+AG426+AH426+AI426+AJ426+AK426+AL426+AM426+AN426+AO426</f>
        <v>5</v>
      </c>
      <c r="AQ426" s="23">
        <f>D426+I426-AP426</f>
        <v>21</v>
      </c>
      <c r="AR426" s="24">
        <f>C426*AQ426</f>
        <v>18795</v>
      </c>
    </row>
    <row r="427" spans="1:44" x14ac:dyDescent="0.25">
      <c r="A427" s="14" t="s">
        <v>453</v>
      </c>
      <c r="B427" s="30"/>
      <c r="C427" s="16"/>
      <c r="D427" s="15">
        <v>0</v>
      </c>
      <c r="E427" s="41" t="s">
        <v>443</v>
      </c>
      <c r="F427" s="18">
        <v>44832</v>
      </c>
      <c r="G427" s="18">
        <v>44832</v>
      </c>
      <c r="H427" s="18">
        <v>44832</v>
      </c>
      <c r="I427" s="30"/>
      <c r="J427" s="30"/>
      <c r="K427" s="30"/>
      <c r="L427" s="30"/>
      <c r="M427" s="30"/>
      <c r="N427" s="30"/>
      <c r="O427" s="30"/>
      <c r="P427" s="30"/>
      <c r="Q427" s="30"/>
      <c r="R427" s="30"/>
      <c r="S427" s="30"/>
      <c r="T427" s="30"/>
      <c r="U427" s="30"/>
      <c r="V427" s="30"/>
      <c r="W427" s="30"/>
      <c r="X427" s="30"/>
      <c r="Y427" s="30"/>
      <c r="Z427" s="30"/>
      <c r="AA427" s="32"/>
      <c r="AB427" s="30"/>
      <c r="AC427" s="30"/>
      <c r="AD427" s="30"/>
      <c r="AE427" s="30"/>
      <c r="AF427" s="30"/>
      <c r="AG427" s="30"/>
      <c r="AH427" s="30"/>
      <c r="AI427" s="30"/>
      <c r="AJ427" s="30"/>
      <c r="AK427" s="30"/>
      <c r="AL427" s="30"/>
      <c r="AM427" s="30"/>
      <c r="AN427" s="30"/>
      <c r="AO427" s="30"/>
      <c r="AP427" s="22">
        <f>K427+L427+M427+N427+O427+P427+Q427+R427+S427+T427+U427+V427+W427+X427+Y427+Z427+AA427+AB427+AC427+AD427+AE427+AF427+AG427+AH427+AI427+AJ427+AK427+AL427+AM427+AN427+AO427</f>
        <v>0</v>
      </c>
      <c r="AQ427" s="23">
        <f>D427+I427-AP427</f>
        <v>0</v>
      </c>
      <c r="AR427" s="24">
        <f>C427*AQ427</f>
        <v>0</v>
      </c>
    </row>
    <row r="428" spans="1:44" x14ac:dyDescent="0.25">
      <c r="A428" s="14" t="s">
        <v>454</v>
      </c>
      <c r="B428" s="15">
        <v>10450</v>
      </c>
      <c r="C428" s="16">
        <v>998.8</v>
      </c>
      <c r="D428" s="15">
        <v>137</v>
      </c>
      <c r="E428" s="17" t="s">
        <v>795</v>
      </c>
      <c r="F428" s="18">
        <v>45149</v>
      </c>
      <c r="G428" s="18">
        <v>45149</v>
      </c>
      <c r="H428" s="18">
        <v>45149</v>
      </c>
      <c r="I428" s="15"/>
      <c r="J428" s="15">
        <v>10450</v>
      </c>
      <c r="K428" s="20"/>
      <c r="L428" s="20"/>
      <c r="M428" s="20"/>
      <c r="N428" s="20">
        <v>1</v>
      </c>
      <c r="O428" s="20">
        <v>2</v>
      </c>
      <c r="P428" s="20"/>
      <c r="Q428" s="20">
        <v>1</v>
      </c>
      <c r="R428" s="20">
        <v>1</v>
      </c>
      <c r="S428" s="20"/>
      <c r="T428" s="20"/>
      <c r="U428" s="20">
        <v>1</v>
      </c>
      <c r="V428" s="20">
        <v>1</v>
      </c>
      <c r="W428" s="20"/>
      <c r="X428" s="20">
        <v>1</v>
      </c>
      <c r="Y428" s="20">
        <v>2</v>
      </c>
      <c r="Z428" s="20"/>
      <c r="AA428" s="21"/>
      <c r="AB428" s="20">
        <v>2</v>
      </c>
      <c r="AC428" s="20">
        <v>2</v>
      </c>
      <c r="AD428" s="20"/>
      <c r="AE428" s="20">
        <v>1</v>
      </c>
      <c r="AF428" s="20">
        <v>1</v>
      </c>
      <c r="AG428" s="20"/>
      <c r="AH428" s="20"/>
      <c r="AI428" s="20">
        <v>1</v>
      </c>
      <c r="AJ428" s="20">
        <v>1</v>
      </c>
      <c r="AK428" s="20"/>
      <c r="AL428" s="20"/>
      <c r="AM428" s="20">
        <v>3</v>
      </c>
      <c r="AN428" s="20"/>
      <c r="AO428" s="20"/>
      <c r="AP428" s="22">
        <f>K428+L428+M428+N428+O428+P428+Q428+R428+S428+T428+U428+V428+W428+X428+Y428+Z428+AA428+AB428+AC428+AD428+AE428+AF428+AG428+AH428+AI428+AJ428+AK428+AL428+AM428+AN428+AO428</f>
        <v>21</v>
      </c>
      <c r="AQ428" s="23">
        <f>D428+I428-AP428</f>
        <v>116</v>
      </c>
      <c r="AR428" s="24">
        <f>C428*AQ428</f>
        <v>115860.79999999999</v>
      </c>
    </row>
    <row r="429" spans="1:44" x14ac:dyDescent="0.25">
      <c r="A429" s="14" t="s">
        <v>455</v>
      </c>
      <c r="B429" s="15">
        <v>2395</v>
      </c>
      <c r="C429" s="16">
        <v>1080</v>
      </c>
      <c r="D429" s="15">
        <v>89</v>
      </c>
      <c r="E429" s="17" t="s">
        <v>456</v>
      </c>
      <c r="F429" s="18">
        <v>45033</v>
      </c>
      <c r="G429" s="18">
        <v>45033</v>
      </c>
      <c r="H429" s="18">
        <v>45033</v>
      </c>
      <c r="I429" s="15"/>
      <c r="J429" s="15">
        <v>2395</v>
      </c>
      <c r="K429" s="20"/>
      <c r="L429" s="20"/>
      <c r="M429" s="20"/>
      <c r="N429" s="20"/>
      <c r="O429" s="20"/>
      <c r="P429" s="20"/>
      <c r="Q429" s="20"/>
      <c r="R429" s="20">
        <v>3</v>
      </c>
      <c r="S429" s="20"/>
      <c r="T429" s="20"/>
      <c r="U429" s="20"/>
      <c r="V429" s="20"/>
      <c r="W429" s="20"/>
      <c r="X429" s="20"/>
      <c r="Y429" s="20">
        <v>2</v>
      </c>
      <c r="Z429" s="20"/>
      <c r="AA429" s="21"/>
      <c r="AB429" s="20"/>
      <c r="AC429" s="20">
        <v>1</v>
      </c>
      <c r="AD429" s="20"/>
      <c r="AE429" s="20"/>
      <c r="AF429" s="20">
        <v>1</v>
      </c>
      <c r="AG429" s="20"/>
      <c r="AH429" s="20"/>
      <c r="AI429" s="20"/>
      <c r="AJ429" s="20"/>
      <c r="AK429" s="20"/>
      <c r="AL429" s="20"/>
      <c r="AM429" s="20">
        <v>1</v>
      </c>
      <c r="AN429" s="20"/>
      <c r="AO429" s="20"/>
      <c r="AP429" s="22">
        <f>K429+L429+M429+N429+O429+P429+Q429+R429+S429+T429+U429+V429+W429+X429+Y429+Z429+AA429+AB429+AC429+AD429+AE429+AF429+AG429+AH429+AI429+AJ429+AK429+AL429+AM429+AN429+AO429</f>
        <v>8</v>
      </c>
      <c r="AQ429" s="23">
        <f>D429+I429-AP429</f>
        <v>81</v>
      </c>
      <c r="AR429" s="24">
        <f>C429*AQ429</f>
        <v>87480</v>
      </c>
    </row>
    <row r="430" spans="1:44" x14ac:dyDescent="0.25">
      <c r="A430" s="14" t="s">
        <v>457</v>
      </c>
      <c r="B430" s="15">
        <v>2177</v>
      </c>
      <c r="C430" s="16">
        <v>2</v>
      </c>
      <c r="D430" s="15">
        <v>2800</v>
      </c>
      <c r="E430" s="17" t="s">
        <v>1</v>
      </c>
      <c r="F430" s="18">
        <v>45182</v>
      </c>
      <c r="G430" s="18">
        <v>45182</v>
      </c>
      <c r="H430" s="18">
        <v>45182</v>
      </c>
      <c r="I430" s="19">
        <v>1000</v>
      </c>
      <c r="J430" s="15">
        <v>2177</v>
      </c>
      <c r="K430" s="20"/>
      <c r="L430" s="20"/>
      <c r="M430" s="20"/>
      <c r="N430" s="20"/>
      <c r="O430" s="20">
        <v>100</v>
      </c>
      <c r="P430" s="20"/>
      <c r="Q430" s="20"/>
      <c r="R430" s="20">
        <v>300</v>
      </c>
      <c r="S430" s="20"/>
      <c r="T430" s="20"/>
      <c r="U430" s="20">
        <v>100</v>
      </c>
      <c r="V430" s="20">
        <v>200</v>
      </c>
      <c r="W430" s="20"/>
      <c r="X430" s="20"/>
      <c r="Y430" s="20">
        <v>15</v>
      </c>
      <c r="Z430" s="20"/>
      <c r="AA430" s="21"/>
      <c r="AB430" s="20"/>
      <c r="AC430" s="20">
        <v>100</v>
      </c>
      <c r="AD430" s="20"/>
      <c r="AE430" s="20">
        <v>115</v>
      </c>
      <c r="AF430" s="20">
        <v>100</v>
      </c>
      <c r="AG430" s="20"/>
      <c r="AH430" s="20"/>
      <c r="AI430" s="20">
        <v>200</v>
      </c>
      <c r="AJ430" s="20">
        <v>100</v>
      </c>
      <c r="AK430" s="20"/>
      <c r="AL430" s="20">
        <v>10</v>
      </c>
      <c r="AM430" s="20">
        <v>100</v>
      </c>
      <c r="AN430" s="20"/>
      <c r="AO430" s="20"/>
      <c r="AP430" s="22">
        <f>K430+L430+M430+N430+O430+P430+Q430+R430+S430+T430+U430+V430+W430+X430+Y430+Z430+AA430+AB430+AC430+AD430+AE430+AF430+AG430+AH430+AI430+AJ430+AK430+AL430+AM430+AN430+AO430</f>
        <v>1440</v>
      </c>
      <c r="AQ430" s="25">
        <f>D430+I430-AP430</f>
        <v>2360</v>
      </c>
      <c r="AR430" s="24">
        <f>C430*AQ430</f>
        <v>4720</v>
      </c>
    </row>
    <row r="431" spans="1:44" x14ac:dyDescent="0.25">
      <c r="A431" s="14" t="s">
        <v>458</v>
      </c>
      <c r="B431" s="15">
        <v>2178</v>
      </c>
      <c r="C431" s="16">
        <v>1.1599999999999999</v>
      </c>
      <c r="D431" s="15">
        <v>1500</v>
      </c>
      <c r="E431" s="17" t="s">
        <v>1</v>
      </c>
      <c r="F431" s="18">
        <v>44848</v>
      </c>
      <c r="G431" s="18">
        <v>44848</v>
      </c>
      <c r="H431" s="18">
        <v>44848</v>
      </c>
      <c r="I431" s="15"/>
      <c r="J431" s="15">
        <v>2178</v>
      </c>
      <c r="K431" s="20"/>
      <c r="L431" s="20"/>
      <c r="M431" s="20"/>
      <c r="N431" s="20"/>
      <c r="O431" s="20"/>
      <c r="P431" s="20"/>
      <c r="Q431" s="20"/>
      <c r="R431" s="20"/>
      <c r="S431" s="20"/>
      <c r="T431" s="20"/>
      <c r="U431" s="20"/>
      <c r="V431" s="20"/>
      <c r="W431" s="20"/>
      <c r="X431" s="20"/>
      <c r="Y431" s="20"/>
      <c r="Z431" s="20"/>
      <c r="AA431" s="21"/>
      <c r="AB431" s="20"/>
      <c r="AC431" s="20"/>
      <c r="AD431" s="20"/>
      <c r="AE431" s="20"/>
      <c r="AF431" s="20"/>
      <c r="AG431" s="20"/>
      <c r="AH431" s="20"/>
      <c r="AI431" s="20"/>
      <c r="AJ431" s="20"/>
      <c r="AK431" s="20"/>
      <c r="AL431" s="20"/>
      <c r="AM431" s="20"/>
      <c r="AN431" s="20"/>
      <c r="AO431" s="20"/>
      <c r="AP431" s="22">
        <f>K431+L431+M431+N431+O431+P431+Q431+R431+S431+T431+U431+V431+W431+X431+Y431+Z431+AA431+AB431+AC431+AD431+AE431+AF431+AG431+AH431+AI431+AJ431+AK431+AL431+AM431+AN431+AO431</f>
        <v>0</v>
      </c>
      <c r="AQ431" s="23">
        <f>D431+I431-AP431</f>
        <v>1500</v>
      </c>
      <c r="AR431" s="24">
        <f>C431*AQ431</f>
        <v>1739.9999999999998</v>
      </c>
    </row>
    <row r="432" spans="1:44" x14ac:dyDescent="0.25">
      <c r="A432" s="14" t="s">
        <v>459</v>
      </c>
      <c r="B432" s="15">
        <v>9901</v>
      </c>
      <c r="C432" s="16">
        <v>280.69</v>
      </c>
      <c r="D432" s="15">
        <v>369</v>
      </c>
      <c r="E432" s="17" t="s">
        <v>1</v>
      </c>
      <c r="F432" s="18">
        <v>45149</v>
      </c>
      <c r="G432" s="18">
        <v>45149</v>
      </c>
      <c r="H432" s="18">
        <v>45149</v>
      </c>
      <c r="I432" s="15"/>
      <c r="J432" s="15">
        <v>9901</v>
      </c>
      <c r="K432" s="20"/>
      <c r="L432" s="20"/>
      <c r="M432" s="20"/>
      <c r="N432" s="20"/>
      <c r="O432" s="20"/>
      <c r="P432" s="20"/>
      <c r="Q432" s="20"/>
      <c r="R432" s="20">
        <v>24</v>
      </c>
      <c r="S432" s="20"/>
      <c r="T432" s="20"/>
      <c r="U432" s="20"/>
      <c r="V432" s="20"/>
      <c r="W432" s="20"/>
      <c r="X432" s="20"/>
      <c r="Y432" s="20"/>
      <c r="Z432" s="20"/>
      <c r="AA432" s="21"/>
      <c r="AB432" s="20"/>
      <c r="AC432" s="20"/>
      <c r="AD432" s="20"/>
      <c r="AE432" s="20"/>
      <c r="AF432" s="20"/>
      <c r="AG432" s="20"/>
      <c r="AH432" s="20"/>
      <c r="AI432" s="20"/>
      <c r="AJ432" s="20"/>
      <c r="AK432" s="20"/>
      <c r="AL432" s="20"/>
      <c r="AM432" s="20"/>
      <c r="AN432" s="20"/>
      <c r="AO432" s="20"/>
      <c r="AP432" s="22">
        <f>K432+L432+M432+N432+O432+P432+Q432+R432+S432+T432+U432+V432+W432+X432+Y432+Z432+AA432+AB432+AC432+AD432+AE432+AF432+AG432+AH432+AI432+AJ432+AK432+AL432+AM432+AN432+AO432</f>
        <v>24</v>
      </c>
      <c r="AQ432" s="23">
        <f>D432+I432-AP432</f>
        <v>345</v>
      </c>
      <c r="AR432" s="24">
        <f>C432*AQ432</f>
        <v>96838.05</v>
      </c>
    </row>
    <row r="433" spans="1:44" x14ac:dyDescent="0.25">
      <c r="A433" s="14" t="s">
        <v>796</v>
      </c>
      <c r="B433" s="15"/>
      <c r="C433" s="16"/>
      <c r="D433" s="15">
        <v>642</v>
      </c>
      <c r="E433" s="17"/>
      <c r="F433" s="18"/>
      <c r="G433" s="18"/>
      <c r="H433" s="18"/>
      <c r="I433" s="15"/>
      <c r="J433" s="15"/>
      <c r="K433" s="20"/>
      <c r="L433" s="20"/>
      <c r="M433" s="20"/>
      <c r="N433" s="20"/>
      <c r="O433" s="20"/>
      <c r="P433" s="20"/>
      <c r="Q433" s="20"/>
      <c r="R433" s="20"/>
      <c r="S433" s="20"/>
      <c r="T433" s="20"/>
      <c r="U433" s="20">
        <v>150</v>
      </c>
      <c r="V433" s="20"/>
      <c r="W433" s="20"/>
      <c r="X433" s="20"/>
      <c r="Y433" s="20"/>
      <c r="Z433" s="20"/>
      <c r="AA433" s="21"/>
      <c r="AB433" s="20"/>
      <c r="AC433" s="20"/>
      <c r="AD433" s="20"/>
      <c r="AE433" s="20"/>
      <c r="AF433" s="20"/>
      <c r="AG433" s="20"/>
      <c r="AH433" s="20"/>
      <c r="AI433" s="20">
        <v>150</v>
      </c>
      <c r="AJ433" s="20"/>
      <c r="AK433" s="20"/>
      <c r="AL433" s="20">
        <v>15</v>
      </c>
      <c r="AM433" s="20"/>
      <c r="AN433" s="20"/>
      <c r="AO433" s="20"/>
      <c r="AP433" s="22">
        <f>K433+L433+M433+N433+O433+P433+Q433+R433+S433+T433+U433+V433+W433+X433+Y433+Z433+AA433+AB433+AC433+AD433+AE433+AF433+AG433+AH433+AI433+AJ433+AK433+AL433+AM433+AN433+AO433</f>
        <v>315</v>
      </c>
      <c r="AQ433" s="23">
        <f>D433+I433-AP433</f>
        <v>327</v>
      </c>
      <c r="AR433" s="24">
        <f>C433*AQ433</f>
        <v>0</v>
      </c>
    </row>
    <row r="434" spans="1:44" x14ac:dyDescent="0.25">
      <c r="A434" s="14" t="s">
        <v>797</v>
      </c>
      <c r="B434" s="15">
        <v>2168</v>
      </c>
      <c r="C434" s="16">
        <v>3.08</v>
      </c>
      <c r="D434" s="19">
        <v>38750</v>
      </c>
      <c r="E434" s="17" t="s">
        <v>460</v>
      </c>
      <c r="F434" s="18">
        <v>45149</v>
      </c>
      <c r="G434" s="18">
        <v>45149</v>
      </c>
      <c r="H434" s="18">
        <v>45149</v>
      </c>
      <c r="I434" s="19">
        <v>25000</v>
      </c>
      <c r="J434" s="15">
        <v>2168</v>
      </c>
      <c r="K434" s="20"/>
      <c r="L434" s="20"/>
      <c r="M434" s="20"/>
      <c r="N434" s="20">
        <v>2000</v>
      </c>
      <c r="O434" s="20">
        <v>500</v>
      </c>
      <c r="P434" s="20"/>
      <c r="Q434" s="20">
        <v>1000</v>
      </c>
      <c r="R434" s="20">
        <v>1250</v>
      </c>
      <c r="S434" s="20"/>
      <c r="T434" s="45"/>
      <c r="U434" s="20">
        <v>2000</v>
      </c>
      <c r="V434" s="20"/>
      <c r="W434" s="20"/>
      <c r="X434" s="20">
        <v>1500</v>
      </c>
      <c r="Y434" s="20">
        <v>1000</v>
      </c>
      <c r="Z434" s="20"/>
      <c r="AA434" s="21"/>
      <c r="AB434" s="20">
        <v>1500</v>
      </c>
      <c r="AC434" s="20"/>
      <c r="AD434" s="20"/>
      <c r="AE434" s="20">
        <v>1000</v>
      </c>
      <c r="AF434" s="20"/>
      <c r="AG434" s="20"/>
      <c r="AH434" s="20"/>
      <c r="AI434" s="20">
        <v>1500</v>
      </c>
      <c r="AJ434" s="20">
        <v>500</v>
      </c>
      <c r="AK434" s="20"/>
      <c r="AL434" s="20"/>
      <c r="AM434" s="20">
        <v>1000</v>
      </c>
      <c r="AN434" s="20"/>
      <c r="AO434" s="20"/>
      <c r="AP434" s="22">
        <f>K434+L434+M434+N434+O434+P434+Q434+R434+S434+T434+U434+V434+W434+X434+Y434+Z434+AA434+AB434+AC434+AD434+AE434+AF434+AG434+AH434+AI434+AJ434+AK434+AL434+AM434+AN434+AO434</f>
        <v>14750</v>
      </c>
      <c r="AQ434" s="23">
        <f>D434+I434-AP434</f>
        <v>49000</v>
      </c>
      <c r="AR434" s="24">
        <f>C434*AQ434</f>
        <v>150920</v>
      </c>
    </row>
    <row r="435" spans="1:44" x14ac:dyDescent="0.25">
      <c r="A435" s="14" t="s">
        <v>798</v>
      </c>
      <c r="B435" s="15">
        <v>2167</v>
      </c>
      <c r="C435" s="16">
        <v>3.44</v>
      </c>
      <c r="D435" s="19">
        <v>92125</v>
      </c>
      <c r="E435" s="17" t="s">
        <v>460</v>
      </c>
      <c r="F435" s="18">
        <v>45149</v>
      </c>
      <c r="G435" s="18">
        <v>45149</v>
      </c>
      <c r="H435" s="18">
        <v>45149</v>
      </c>
      <c r="I435" s="19">
        <v>25000</v>
      </c>
      <c r="J435" s="15">
        <v>2167</v>
      </c>
      <c r="K435" s="20">
        <v>200</v>
      </c>
      <c r="L435" s="20"/>
      <c r="M435" s="20"/>
      <c r="N435" s="20">
        <v>3850</v>
      </c>
      <c r="O435" s="20">
        <v>500</v>
      </c>
      <c r="P435" s="20"/>
      <c r="Q435" s="20">
        <v>1500</v>
      </c>
      <c r="R435" s="20">
        <v>1500</v>
      </c>
      <c r="S435" s="20"/>
      <c r="T435" s="20"/>
      <c r="U435" s="20">
        <v>2750</v>
      </c>
      <c r="V435" s="20">
        <v>1000</v>
      </c>
      <c r="W435" s="20"/>
      <c r="X435" s="20">
        <v>1000</v>
      </c>
      <c r="Y435" s="20">
        <v>2000</v>
      </c>
      <c r="Z435" s="20"/>
      <c r="AA435" s="21"/>
      <c r="AB435" s="20">
        <v>2500</v>
      </c>
      <c r="AC435" s="20">
        <v>1500</v>
      </c>
      <c r="AD435" s="20"/>
      <c r="AE435" s="20">
        <v>2000</v>
      </c>
      <c r="AF435" s="20">
        <v>500</v>
      </c>
      <c r="AG435" s="20"/>
      <c r="AH435" s="20"/>
      <c r="AI435" s="20">
        <v>3250</v>
      </c>
      <c r="AJ435" s="22"/>
      <c r="AK435" s="20"/>
      <c r="AL435" s="20"/>
      <c r="AM435" s="20">
        <v>1200</v>
      </c>
      <c r="AN435" s="20"/>
      <c r="AO435" s="20"/>
      <c r="AP435" s="22">
        <f>K435+L435+M435+N435+O435+P435+Q435+R435+S435+T435+U435+V435+W435+X435+Y435+Z435+AA435+AB435+AC435+AD435+AE435+AF435+AG435+AH435+AI435+AJ435+AK435+AL435+AM435+AN435+AO435</f>
        <v>25250</v>
      </c>
      <c r="AQ435" s="23">
        <f>D435+I435-AP435</f>
        <v>91875</v>
      </c>
      <c r="AR435" s="24">
        <f>C435*AQ435</f>
        <v>316050</v>
      </c>
    </row>
    <row r="436" spans="1:44" x14ac:dyDescent="0.25">
      <c r="A436" s="14" t="s">
        <v>799</v>
      </c>
      <c r="B436" s="15">
        <v>10072</v>
      </c>
      <c r="C436" s="16">
        <v>4.8</v>
      </c>
      <c r="D436" s="15">
        <v>10250</v>
      </c>
      <c r="E436" s="17" t="s">
        <v>109</v>
      </c>
      <c r="F436" s="18">
        <v>45093</v>
      </c>
      <c r="G436" s="18">
        <v>45093</v>
      </c>
      <c r="H436" s="18">
        <v>45093</v>
      </c>
      <c r="I436" s="19"/>
      <c r="J436" s="15">
        <v>10072</v>
      </c>
      <c r="K436" s="20"/>
      <c r="L436" s="20"/>
      <c r="M436" s="20"/>
      <c r="N436" s="20"/>
      <c r="O436" s="20"/>
      <c r="P436" s="20"/>
      <c r="Q436" s="20"/>
      <c r="R436" s="20"/>
      <c r="S436" s="20"/>
      <c r="T436" s="20"/>
      <c r="U436" s="20"/>
      <c r="V436" s="20"/>
      <c r="W436" s="20"/>
      <c r="X436" s="20"/>
      <c r="Y436" s="20"/>
      <c r="Z436" s="20"/>
      <c r="AA436" s="21"/>
      <c r="AB436" s="20"/>
      <c r="AC436" s="20"/>
      <c r="AD436" s="20"/>
      <c r="AE436" s="20"/>
      <c r="AF436" s="20"/>
      <c r="AG436" s="20"/>
      <c r="AH436" s="20"/>
      <c r="AI436" s="20"/>
      <c r="AJ436" s="20"/>
      <c r="AK436" s="20"/>
      <c r="AL436" s="20"/>
      <c r="AM436" s="20"/>
      <c r="AN436" s="20"/>
      <c r="AO436" s="20"/>
      <c r="AP436" s="22">
        <f>K436+L436+M436+N436+O436+P436+Q436+R436+S436+T436+U436+V436+W436+X436+Y436+Z436+AA436+AB436+AC436+AD436+AE436+AF436+AG436+AH436+AI436+AJ436+AK436+AL436+AM436+AN436+AO436</f>
        <v>0</v>
      </c>
      <c r="AQ436" s="23">
        <f>D436+I436-AP436</f>
        <v>10250</v>
      </c>
      <c r="AR436" s="24">
        <f>C436*AQ436</f>
        <v>49200</v>
      </c>
    </row>
    <row r="437" spans="1:44" x14ac:dyDescent="0.25">
      <c r="A437" s="14" t="s">
        <v>461</v>
      </c>
      <c r="B437" s="15"/>
      <c r="C437" s="16"/>
      <c r="D437" s="15">
        <v>0</v>
      </c>
      <c r="E437" s="17"/>
      <c r="F437" s="18"/>
      <c r="G437" s="18"/>
      <c r="H437" s="18"/>
      <c r="I437" s="15"/>
      <c r="J437" s="15"/>
      <c r="K437" s="20"/>
      <c r="L437" s="20"/>
      <c r="M437" s="20"/>
      <c r="N437" s="20"/>
      <c r="O437" s="20"/>
      <c r="P437" s="20"/>
      <c r="Q437" s="20"/>
      <c r="R437" s="20"/>
      <c r="S437" s="20"/>
      <c r="T437" s="20"/>
      <c r="U437" s="20"/>
      <c r="V437" s="20"/>
      <c r="W437" s="20"/>
      <c r="X437" s="20"/>
      <c r="Y437" s="20"/>
      <c r="Z437" s="20"/>
      <c r="AA437" s="21"/>
      <c r="AB437" s="20"/>
      <c r="AC437" s="20"/>
      <c r="AD437" s="20"/>
      <c r="AE437" s="20"/>
      <c r="AF437" s="20"/>
      <c r="AG437" s="20"/>
      <c r="AH437" s="20"/>
      <c r="AI437" s="20"/>
      <c r="AJ437" s="20"/>
      <c r="AK437" s="20"/>
      <c r="AL437" s="20"/>
      <c r="AM437" s="20"/>
      <c r="AN437" s="20"/>
      <c r="AO437" s="20"/>
      <c r="AP437" s="22">
        <f>K437+L437+M437+N437+O437+P437+Q437+R437+S437+T437+U437+V437+W437+X437+Y437+Z437+AA437+AB437+AC437+AD437+AE437+AF437+AG437+AH437+AI437+AJ437+AK437+AL437+AM437+AN437+AO437</f>
        <v>0</v>
      </c>
      <c r="AQ437" s="23">
        <f>D437+I437-AP437</f>
        <v>0</v>
      </c>
      <c r="AR437" s="24">
        <f>C437*AQ437</f>
        <v>0</v>
      </c>
    </row>
    <row r="438" spans="1:44" x14ac:dyDescent="0.25">
      <c r="A438" s="14" t="s">
        <v>800</v>
      </c>
      <c r="B438" s="26">
        <v>9875</v>
      </c>
      <c r="C438" s="16">
        <v>16.2</v>
      </c>
      <c r="D438" s="15">
        <v>5700</v>
      </c>
      <c r="E438" s="17" t="s">
        <v>462</v>
      </c>
      <c r="F438" s="18">
        <v>45149</v>
      </c>
      <c r="G438" s="18">
        <v>45149</v>
      </c>
      <c r="H438" s="18">
        <v>45149</v>
      </c>
      <c r="I438" s="19"/>
      <c r="J438" s="26">
        <v>9875</v>
      </c>
      <c r="K438" s="20"/>
      <c r="L438" s="20"/>
      <c r="M438" s="20"/>
      <c r="N438" s="20">
        <v>150</v>
      </c>
      <c r="O438" s="20">
        <v>200</v>
      </c>
      <c r="P438" s="20"/>
      <c r="Q438" s="20">
        <v>100</v>
      </c>
      <c r="R438" s="20">
        <v>400</v>
      </c>
      <c r="S438" s="20"/>
      <c r="T438" s="20"/>
      <c r="U438" s="20">
        <v>100</v>
      </c>
      <c r="V438" s="20">
        <v>200</v>
      </c>
      <c r="W438" s="20"/>
      <c r="X438" s="20">
        <v>50</v>
      </c>
      <c r="Y438" s="20">
        <v>200</v>
      </c>
      <c r="Z438" s="20"/>
      <c r="AA438" s="21"/>
      <c r="AB438" s="20">
        <v>50</v>
      </c>
      <c r="AC438" s="20">
        <v>300</v>
      </c>
      <c r="AD438" s="20"/>
      <c r="AE438" s="20">
        <v>50</v>
      </c>
      <c r="AF438" s="20">
        <v>50</v>
      </c>
      <c r="AG438" s="20"/>
      <c r="AH438" s="20"/>
      <c r="AI438" s="20">
        <v>50</v>
      </c>
      <c r="AJ438" s="20">
        <v>100</v>
      </c>
      <c r="AK438" s="20"/>
      <c r="AL438" s="20"/>
      <c r="AM438" s="20">
        <v>150</v>
      </c>
      <c r="AN438" s="20"/>
      <c r="AO438" s="20"/>
      <c r="AP438" s="22">
        <f>K438+L438+M438+N438+O438+P438+Q438+R438+S438+T438+U438+V438+W438+X438+Y438+Z438+AA438+AB438+AC438+AD438+AE438+AF438+AG438+AH438+AI438+AJ438+AK438+AL438+AM438+AN438+AO438</f>
        <v>2150</v>
      </c>
      <c r="AQ438" s="23">
        <f>D438+I438-AP438</f>
        <v>3550</v>
      </c>
      <c r="AR438" s="24">
        <f>C438*AQ438</f>
        <v>57510</v>
      </c>
    </row>
    <row r="439" spans="1:44" x14ac:dyDescent="0.25">
      <c r="A439" s="14" t="s">
        <v>801</v>
      </c>
      <c r="B439" s="15">
        <v>2173</v>
      </c>
      <c r="C439" s="16">
        <v>21.72</v>
      </c>
      <c r="D439" s="15">
        <v>4750</v>
      </c>
      <c r="E439" s="17" t="s">
        <v>1</v>
      </c>
      <c r="F439" s="18">
        <v>45149</v>
      </c>
      <c r="G439" s="18">
        <v>45149</v>
      </c>
      <c r="H439" s="18">
        <v>45149</v>
      </c>
      <c r="I439" s="19">
        <v>3000</v>
      </c>
      <c r="J439" s="15">
        <v>2173</v>
      </c>
      <c r="K439" s="20"/>
      <c r="L439" s="20"/>
      <c r="M439" s="20"/>
      <c r="N439" s="20"/>
      <c r="O439" s="20">
        <v>50</v>
      </c>
      <c r="P439" s="20"/>
      <c r="Q439" s="20"/>
      <c r="R439" s="20"/>
      <c r="S439" s="20"/>
      <c r="T439" s="20"/>
      <c r="U439" s="20"/>
      <c r="V439" s="20">
        <v>50</v>
      </c>
      <c r="W439" s="20"/>
      <c r="X439" s="20"/>
      <c r="Y439" s="20">
        <v>150</v>
      </c>
      <c r="Z439" s="20"/>
      <c r="AA439" s="21"/>
      <c r="AB439" s="20">
        <v>50</v>
      </c>
      <c r="AC439" s="20">
        <v>150</v>
      </c>
      <c r="AD439" s="20"/>
      <c r="AE439" s="20">
        <v>50</v>
      </c>
      <c r="AF439" s="20">
        <v>50</v>
      </c>
      <c r="AG439" s="20"/>
      <c r="AH439" s="20"/>
      <c r="AI439" s="20">
        <v>50</v>
      </c>
      <c r="AJ439" s="20">
        <v>100</v>
      </c>
      <c r="AK439" s="20"/>
      <c r="AL439" s="20"/>
      <c r="AM439" s="20">
        <v>100</v>
      </c>
      <c r="AN439" s="20"/>
      <c r="AO439" s="20"/>
      <c r="AP439" s="22">
        <f>K439+L439+M439+N439+O439+P439+Q439+R439+S439+T439+U439+V439+W439+X439+Y439+Z439+AA439+AB439+AC439+AD439+AE439+AF439+AG439+AH439+AI439+AJ439+AK439+AL439+AM439+AN439+AO439</f>
        <v>800</v>
      </c>
      <c r="AQ439" s="23">
        <f>D439+I439-AP439</f>
        <v>6950</v>
      </c>
      <c r="AR439" s="24">
        <f>C439*AQ439</f>
        <v>150954</v>
      </c>
    </row>
    <row r="440" spans="1:44" x14ac:dyDescent="0.25">
      <c r="A440" s="14" t="s">
        <v>802</v>
      </c>
      <c r="B440" s="15">
        <v>2174</v>
      </c>
      <c r="C440" s="16">
        <v>15.6</v>
      </c>
      <c r="D440" s="15">
        <v>7600</v>
      </c>
      <c r="E440" s="17" t="s">
        <v>1</v>
      </c>
      <c r="F440" s="18">
        <v>45149</v>
      </c>
      <c r="G440" s="18">
        <v>45149</v>
      </c>
      <c r="H440" s="18">
        <v>45149</v>
      </c>
      <c r="I440" s="19">
        <v>3000</v>
      </c>
      <c r="J440" s="15">
        <v>2174</v>
      </c>
      <c r="K440" s="20"/>
      <c r="L440" s="20"/>
      <c r="M440" s="20"/>
      <c r="N440" s="20"/>
      <c r="O440" s="20">
        <v>200</v>
      </c>
      <c r="P440" s="20"/>
      <c r="Q440" s="20"/>
      <c r="R440" s="20">
        <v>250</v>
      </c>
      <c r="S440" s="20"/>
      <c r="T440" s="20"/>
      <c r="U440" s="20">
        <v>50</v>
      </c>
      <c r="V440" s="20">
        <v>150</v>
      </c>
      <c r="W440" s="20"/>
      <c r="X440" s="20">
        <v>50</v>
      </c>
      <c r="Y440" s="20">
        <v>150</v>
      </c>
      <c r="Z440" s="20"/>
      <c r="AA440" s="21"/>
      <c r="AB440" s="20">
        <v>50</v>
      </c>
      <c r="AC440" s="20">
        <v>50</v>
      </c>
      <c r="AD440" s="20"/>
      <c r="AE440" s="20">
        <v>50</v>
      </c>
      <c r="AF440" s="20">
        <v>100</v>
      </c>
      <c r="AG440" s="20"/>
      <c r="AH440" s="20"/>
      <c r="AI440" s="20"/>
      <c r="AJ440" s="20"/>
      <c r="AK440" s="20"/>
      <c r="AL440" s="20"/>
      <c r="AM440" s="20">
        <v>250</v>
      </c>
      <c r="AN440" s="20"/>
      <c r="AO440" s="20"/>
      <c r="AP440" s="22">
        <f>K440+L440+M440+N440+O440+P440+Q440+R440+S440+T440+U440+V440+W440+X440+Y440+Z440+AA440+AB440+AC440+AD440+AE440+AF440+AG440+AH440+AI440+AJ440+AK440+AL440+AM440+AN440+AO440</f>
        <v>1350</v>
      </c>
      <c r="AQ440" s="23">
        <f>D440+I440-AP440</f>
        <v>9250</v>
      </c>
      <c r="AR440" s="24">
        <f>C440*AQ440</f>
        <v>144300</v>
      </c>
    </row>
    <row r="441" spans="1:44" x14ac:dyDescent="0.25">
      <c r="A441" s="14" t="s">
        <v>463</v>
      </c>
      <c r="B441" s="22"/>
      <c r="C441" s="16"/>
      <c r="D441" s="15">
        <v>0</v>
      </c>
      <c r="E441" s="17" t="s">
        <v>1</v>
      </c>
      <c r="F441" s="18">
        <v>44887</v>
      </c>
      <c r="G441" s="18">
        <v>44887</v>
      </c>
      <c r="H441" s="18">
        <v>44887</v>
      </c>
      <c r="I441" s="19"/>
      <c r="J441" s="22"/>
      <c r="K441" s="20"/>
      <c r="L441" s="20"/>
      <c r="M441" s="20"/>
      <c r="N441" s="20"/>
      <c r="O441" s="20"/>
      <c r="P441" s="20"/>
      <c r="Q441" s="20"/>
      <c r="R441" s="20"/>
      <c r="S441" s="20"/>
      <c r="T441" s="20"/>
      <c r="U441" s="20"/>
      <c r="V441" s="20"/>
      <c r="W441" s="20"/>
      <c r="X441" s="20"/>
      <c r="Y441" s="20"/>
      <c r="Z441" s="20"/>
      <c r="AA441" s="21"/>
      <c r="AB441" s="20"/>
      <c r="AC441" s="20"/>
      <c r="AD441" s="20"/>
      <c r="AE441" s="20"/>
      <c r="AF441" s="20"/>
      <c r="AG441" s="20"/>
      <c r="AH441" s="20"/>
      <c r="AI441" s="20"/>
      <c r="AJ441" s="20"/>
      <c r="AK441" s="20"/>
      <c r="AL441" s="20"/>
      <c r="AM441" s="20"/>
      <c r="AN441" s="20"/>
      <c r="AO441" s="20"/>
      <c r="AP441" s="22">
        <f>K441+L441+M441+N441+O441+P441+Q441+R441+S441+T441+U441+V441+W441+X441+Y441+Z441+AA441+AB441+AC441+AD441+AE441+AF441+AG441+AH441+AI441+AJ441+AK441+AL441+AM441+AN441+AO441</f>
        <v>0</v>
      </c>
      <c r="AQ441" s="23">
        <f>D441+I441-AP441</f>
        <v>0</v>
      </c>
      <c r="AR441" s="24">
        <f>C441*AQ441</f>
        <v>0</v>
      </c>
    </row>
    <row r="442" spans="1:44" x14ac:dyDescent="0.25">
      <c r="A442" s="14" t="s">
        <v>464</v>
      </c>
      <c r="B442" s="15">
        <v>2166</v>
      </c>
      <c r="C442" s="16">
        <v>1.72</v>
      </c>
      <c r="D442" s="19">
        <v>12000</v>
      </c>
      <c r="E442" s="17" t="s">
        <v>1</v>
      </c>
      <c r="F442" s="18">
        <v>45149</v>
      </c>
      <c r="G442" s="18">
        <v>45149</v>
      </c>
      <c r="H442" s="18">
        <v>45149</v>
      </c>
      <c r="I442" s="15"/>
      <c r="J442" s="15">
        <v>2166</v>
      </c>
      <c r="K442" s="20"/>
      <c r="L442" s="20"/>
      <c r="M442" s="20"/>
      <c r="N442" s="20"/>
      <c r="O442" s="20"/>
      <c r="P442" s="20"/>
      <c r="Q442" s="20"/>
      <c r="R442" s="20"/>
      <c r="S442" s="20"/>
      <c r="T442" s="20"/>
      <c r="U442" s="20"/>
      <c r="V442" s="20"/>
      <c r="W442" s="20"/>
      <c r="X442" s="20"/>
      <c r="Y442" s="20"/>
      <c r="Z442" s="20"/>
      <c r="AA442" s="21"/>
      <c r="AB442" s="20"/>
      <c r="AC442" s="20"/>
      <c r="AD442" s="20"/>
      <c r="AE442" s="20"/>
      <c r="AF442" s="20"/>
      <c r="AG442" s="20"/>
      <c r="AH442" s="20"/>
      <c r="AI442" s="20"/>
      <c r="AJ442" s="20"/>
      <c r="AK442" s="20"/>
      <c r="AL442" s="20"/>
      <c r="AM442" s="20"/>
      <c r="AN442" s="20"/>
      <c r="AO442" s="20"/>
      <c r="AP442" s="22">
        <f>K442+L442+M442+N442+O442+P442+Q442+R442+S442+T442+U442+V442+W442+X442+Y442+Z442+AA442+AB442+AC442+AD442+AE442+AF442+AG442+AH442+AI442+AJ442+AK442+AL442+AM442+AN442+AO442</f>
        <v>0</v>
      </c>
      <c r="AQ442" s="23">
        <f>D442+I442-AP442</f>
        <v>12000</v>
      </c>
      <c r="AR442" s="24">
        <f>C442*AQ442</f>
        <v>20640</v>
      </c>
    </row>
    <row r="443" spans="1:44" x14ac:dyDescent="0.25">
      <c r="A443" s="14" t="s">
        <v>465</v>
      </c>
      <c r="B443" s="15"/>
      <c r="C443" s="16"/>
      <c r="D443" s="15">
        <v>77</v>
      </c>
      <c r="E443" s="17"/>
      <c r="F443" s="18"/>
      <c r="G443" s="18"/>
      <c r="H443" s="18"/>
      <c r="I443" s="15"/>
      <c r="J443" s="15"/>
      <c r="K443" s="20"/>
      <c r="L443" s="20"/>
      <c r="M443" s="20"/>
      <c r="N443" s="20"/>
      <c r="O443" s="20"/>
      <c r="P443" s="20"/>
      <c r="Q443" s="20"/>
      <c r="R443" s="20"/>
      <c r="S443" s="20"/>
      <c r="T443" s="20"/>
      <c r="U443" s="20"/>
      <c r="V443" s="20"/>
      <c r="W443" s="20"/>
      <c r="X443" s="20"/>
      <c r="Y443" s="20"/>
      <c r="Z443" s="20"/>
      <c r="AA443" s="21"/>
      <c r="AB443" s="20"/>
      <c r="AC443" s="20"/>
      <c r="AD443" s="20"/>
      <c r="AE443" s="20"/>
      <c r="AF443" s="20"/>
      <c r="AG443" s="20"/>
      <c r="AH443" s="20"/>
      <c r="AI443" s="20"/>
      <c r="AJ443" s="20"/>
      <c r="AK443" s="20"/>
      <c r="AL443" s="20"/>
      <c r="AM443" s="20"/>
      <c r="AN443" s="20"/>
      <c r="AO443" s="20"/>
      <c r="AP443" s="22">
        <f>K443+L443+M443+N443+O443+P443+Q443+R443+S443+T443+U443+V443+W443+X443+Y443+Z443+AA443+AB443+AC443+AD443+AE443+AF443+AG443+AH443+AI443+AJ443+AK443+AL443+AM443+AN443+AO443</f>
        <v>0</v>
      </c>
      <c r="AQ443" s="23">
        <f>D443+I443-AP443</f>
        <v>77</v>
      </c>
      <c r="AR443" s="24">
        <f>C443*AQ443</f>
        <v>0</v>
      </c>
    </row>
    <row r="444" spans="1:44" x14ac:dyDescent="0.25">
      <c r="A444" s="14" t="s">
        <v>466</v>
      </c>
      <c r="B444" s="15"/>
      <c r="C444" s="16"/>
      <c r="D444" s="15">
        <v>768</v>
      </c>
      <c r="E444" s="17"/>
      <c r="F444" s="18"/>
      <c r="G444" s="18"/>
      <c r="H444" s="18"/>
      <c r="I444" s="15"/>
      <c r="J444" s="15"/>
      <c r="K444" s="20"/>
      <c r="L444" s="20"/>
      <c r="M444" s="20"/>
      <c r="N444" s="20"/>
      <c r="O444" s="20"/>
      <c r="P444" s="20"/>
      <c r="Q444" s="20"/>
      <c r="R444" s="20"/>
      <c r="S444" s="20"/>
      <c r="T444" s="20"/>
      <c r="U444" s="20"/>
      <c r="V444" s="20"/>
      <c r="W444" s="20"/>
      <c r="X444" s="20"/>
      <c r="Y444" s="20"/>
      <c r="Z444" s="20"/>
      <c r="AA444" s="21"/>
      <c r="AB444" s="20"/>
      <c r="AC444" s="20"/>
      <c r="AD444" s="20"/>
      <c r="AE444" s="20"/>
      <c r="AF444" s="20"/>
      <c r="AG444" s="20"/>
      <c r="AH444" s="20"/>
      <c r="AI444" s="20"/>
      <c r="AJ444" s="20"/>
      <c r="AK444" s="20"/>
      <c r="AL444" s="20"/>
      <c r="AM444" s="20"/>
      <c r="AN444" s="20"/>
      <c r="AO444" s="20"/>
      <c r="AP444" s="22">
        <f>K444+L444+M444+N444+O444+P444+Q444+R444+S444+T444+U444+V444+W444+X444+Y444+Z444+AA444+AB444+AC444+AD444+AE444+AF444+AG444+AH444+AI444+AJ444+AK444+AL444+AM444+AN444+AO444</f>
        <v>0</v>
      </c>
      <c r="AQ444" s="23">
        <f>D444+I444-AP444</f>
        <v>768</v>
      </c>
      <c r="AR444" s="24">
        <f>C444*AQ444</f>
        <v>0</v>
      </c>
    </row>
    <row r="445" spans="1:44" x14ac:dyDescent="0.25">
      <c r="A445" s="14" t="s">
        <v>467</v>
      </c>
      <c r="B445" s="15"/>
      <c r="C445" s="16"/>
      <c r="D445" s="15">
        <v>0</v>
      </c>
      <c r="E445" s="17"/>
      <c r="F445" s="18"/>
      <c r="G445" s="18"/>
      <c r="H445" s="18"/>
      <c r="I445" s="15"/>
      <c r="J445" s="15"/>
      <c r="K445" s="20"/>
      <c r="L445" s="20"/>
      <c r="M445" s="20"/>
      <c r="N445" s="20"/>
      <c r="O445" s="20"/>
      <c r="P445" s="20"/>
      <c r="Q445" s="20"/>
      <c r="R445" s="20"/>
      <c r="S445" s="20"/>
      <c r="T445" s="20"/>
      <c r="U445" s="20"/>
      <c r="V445" s="20"/>
      <c r="W445" s="20"/>
      <c r="X445" s="20"/>
      <c r="Y445" s="20"/>
      <c r="Z445" s="20"/>
      <c r="AA445" s="21"/>
      <c r="AB445" s="20"/>
      <c r="AC445" s="20"/>
      <c r="AD445" s="20"/>
      <c r="AE445" s="20"/>
      <c r="AF445" s="20"/>
      <c r="AG445" s="20"/>
      <c r="AH445" s="20"/>
      <c r="AI445" s="20"/>
      <c r="AJ445" s="20"/>
      <c r="AK445" s="20"/>
      <c r="AL445" s="20"/>
      <c r="AM445" s="20"/>
      <c r="AN445" s="20"/>
      <c r="AO445" s="20"/>
      <c r="AP445" s="22">
        <f>K445+L445+M445+N445+O445+P445+Q445+R445+S445+T445+U445+V445+W445+X445+Y445+Z445+AA445+AB445+AC445+AD445+AE445+AF445+AG445+AH445+AI445+AJ445+AK445+AL445+AM445+AN445+AO445</f>
        <v>0</v>
      </c>
      <c r="AQ445" s="23">
        <f>D445+I445-AP445</f>
        <v>0</v>
      </c>
      <c r="AR445" s="24">
        <f>C445*AQ445</f>
        <v>0</v>
      </c>
    </row>
    <row r="446" spans="1:44" x14ac:dyDescent="0.25">
      <c r="A446" s="14" t="s">
        <v>468</v>
      </c>
      <c r="B446" s="15"/>
      <c r="C446" s="16"/>
      <c r="D446" s="15">
        <v>0</v>
      </c>
      <c r="E446" s="17"/>
      <c r="F446" s="18"/>
      <c r="G446" s="18"/>
      <c r="H446" s="18"/>
      <c r="I446" s="15"/>
      <c r="J446" s="15"/>
      <c r="K446" s="20"/>
      <c r="L446" s="20"/>
      <c r="M446" s="20"/>
      <c r="N446" s="20"/>
      <c r="O446" s="20"/>
      <c r="P446" s="20"/>
      <c r="Q446" s="20"/>
      <c r="R446" s="20"/>
      <c r="S446" s="20"/>
      <c r="T446" s="20"/>
      <c r="U446" s="20"/>
      <c r="V446" s="20"/>
      <c r="W446" s="20"/>
      <c r="X446" s="20"/>
      <c r="Y446" s="20"/>
      <c r="Z446" s="20"/>
      <c r="AA446" s="21"/>
      <c r="AB446" s="20"/>
      <c r="AC446" s="20"/>
      <c r="AD446" s="20"/>
      <c r="AE446" s="20"/>
      <c r="AF446" s="20"/>
      <c r="AG446" s="20"/>
      <c r="AH446" s="20"/>
      <c r="AI446" s="20"/>
      <c r="AJ446" s="20"/>
      <c r="AK446" s="20"/>
      <c r="AL446" s="20"/>
      <c r="AM446" s="20"/>
      <c r="AN446" s="20"/>
      <c r="AO446" s="20"/>
      <c r="AP446" s="22">
        <f>K446+L446+M446+N446+O446+P446+Q446+R446+S446+T446+U446+V446+W446+X446+Y446+Z446+AA446+AB446+AC446+AD446+AE446+AF446+AG446+AH446+AI446+AJ446+AK446+AL446+AM446+AN446+AO446</f>
        <v>0</v>
      </c>
      <c r="AQ446" s="23">
        <f>D446+I446-AP446</f>
        <v>0</v>
      </c>
      <c r="AR446" s="24">
        <f>C446*AQ446</f>
        <v>0</v>
      </c>
    </row>
    <row r="447" spans="1:44" x14ac:dyDescent="0.25">
      <c r="A447" s="14" t="s">
        <v>469</v>
      </c>
      <c r="B447" s="15"/>
      <c r="C447" s="16"/>
      <c r="D447" s="15">
        <v>40</v>
      </c>
      <c r="E447" s="17"/>
      <c r="F447" s="18"/>
      <c r="G447" s="18"/>
      <c r="H447" s="18"/>
      <c r="I447" s="15"/>
      <c r="J447" s="15"/>
      <c r="K447" s="20"/>
      <c r="L447" s="20"/>
      <c r="M447" s="20"/>
      <c r="N447" s="20"/>
      <c r="O447" s="20"/>
      <c r="P447" s="20"/>
      <c r="Q447" s="20"/>
      <c r="R447" s="20"/>
      <c r="S447" s="20"/>
      <c r="T447" s="20"/>
      <c r="U447" s="20"/>
      <c r="V447" s="20"/>
      <c r="W447" s="20"/>
      <c r="X447" s="20"/>
      <c r="Y447" s="20"/>
      <c r="Z447" s="20"/>
      <c r="AA447" s="21"/>
      <c r="AB447" s="20"/>
      <c r="AC447" s="20"/>
      <c r="AD447" s="20"/>
      <c r="AE447" s="20"/>
      <c r="AF447" s="20"/>
      <c r="AG447" s="20"/>
      <c r="AH447" s="20"/>
      <c r="AI447" s="20"/>
      <c r="AJ447" s="20"/>
      <c r="AK447" s="20"/>
      <c r="AL447" s="20"/>
      <c r="AM447" s="20"/>
      <c r="AN447" s="20"/>
      <c r="AO447" s="20"/>
      <c r="AP447" s="22">
        <f>K447+L447+M447+N447+O447+P447+Q447+R447+S447+T447+U447+V447+W447+X447+Y447+Z447+AA447+AB447+AC447+AD447+AE447+AF447+AG447+AH447+AI447+AJ447+AK447+AL447+AM447+AN447+AO447</f>
        <v>0</v>
      </c>
      <c r="AQ447" s="23">
        <f>D447+I447-AP447</f>
        <v>40</v>
      </c>
      <c r="AR447" s="24">
        <f>C447*AQ447</f>
        <v>0</v>
      </c>
    </row>
    <row r="448" spans="1:44" x14ac:dyDescent="0.25">
      <c r="A448" s="14" t="s">
        <v>803</v>
      </c>
      <c r="B448" s="15">
        <v>3047</v>
      </c>
      <c r="C448" s="16">
        <v>60</v>
      </c>
      <c r="D448" s="15">
        <v>0</v>
      </c>
      <c r="E448" s="17" t="s">
        <v>1</v>
      </c>
      <c r="F448" s="18">
        <v>45093</v>
      </c>
      <c r="G448" s="18">
        <v>45093</v>
      </c>
      <c r="H448" s="18">
        <v>45093</v>
      </c>
      <c r="I448" s="15"/>
      <c r="J448" s="15">
        <v>3047</v>
      </c>
      <c r="K448" s="20"/>
      <c r="L448" s="20"/>
      <c r="M448" s="20"/>
      <c r="N448" s="20"/>
      <c r="O448" s="20"/>
      <c r="P448" s="20"/>
      <c r="Q448" s="20"/>
      <c r="R448" s="20"/>
      <c r="S448" s="20"/>
      <c r="T448" s="20"/>
      <c r="U448" s="20"/>
      <c r="V448" s="20"/>
      <c r="W448" s="20"/>
      <c r="X448" s="20"/>
      <c r="Y448" s="20"/>
      <c r="Z448" s="20"/>
      <c r="AA448" s="21"/>
      <c r="AB448" s="20"/>
      <c r="AC448" s="20"/>
      <c r="AD448" s="20"/>
      <c r="AE448" s="20"/>
      <c r="AF448" s="20"/>
      <c r="AG448" s="20"/>
      <c r="AH448" s="20"/>
      <c r="AI448" s="20"/>
      <c r="AJ448" s="20"/>
      <c r="AK448" s="20"/>
      <c r="AL448" s="20"/>
      <c r="AM448" s="20"/>
      <c r="AN448" s="20"/>
      <c r="AO448" s="20"/>
      <c r="AP448" s="22">
        <f>K448+L448+M448+N448+O448+P448+Q448+R448+S448+T448+U448+V448+W448+X448+Y448+Z448+AA448+AB448+AC448+AD448+AE448+AF448+AG448+AH448+AI448+AJ448+AK448+AL448+AM448+AN448+AO448</f>
        <v>0</v>
      </c>
      <c r="AQ448" s="23">
        <f>D448+I448-AP448</f>
        <v>0</v>
      </c>
      <c r="AR448" s="24">
        <f>C448*AQ448</f>
        <v>0</v>
      </c>
    </row>
    <row r="449" spans="1:44" x14ac:dyDescent="0.25">
      <c r="A449" s="14" t="s">
        <v>489</v>
      </c>
      <c r="B449" s="15">
        <v>10600</v>
      </c>
      <c r="C449" s="16">
        <v>76.8</v>
      </c>
      <c r="D449" s="15">
        <v>684</v>
      </c>
      <c r="E449" s="17" t="s">
        <v>1</v>
      </c>
      <c r="F449" s="18">
        <v>44946</v>
      </c>
      <c r="G449" s="18">
        <v>44946</v>
      </c>
      <c r="H449" s="18">
        <v>44946</v>
      </c>
      <c r="I449" s="15"/>
      <c r="J449" s="15">
        <v>10600</v>
      </c>
      <c r="K449" s="20"/>
      <c r="L449" s="20"/>
      <c r="M449" s="20"/>
      <c r="N449" s="20"/>
      <c r="O449" s="20"/>
      <c r="P449" s="20"/>
      <c r="Q449" s="20"/>
      <c r="R449" s="20"/>
      <c r="S449" s="20"/>
      <c r="T449" s="20"/>
      <c r="U449" s="20"/>
      <c r="V449" s="20"/>
      <c r="W449" s="20"/>
      <c r="X449" s="20"/>
      <c r="Y449" s="20"/>
      <c r="Z449" s="20"/>
      <c r="AA449" s="21"/>
      <c r="AB449" s="20"/>
      <c r="AC449" s="20"/>
      <c r="AD449" s="20"/>
      <c r="AE449" s="20"/>
      <c r="AF449" s="20"/>
      <c r="AG449" s="20"/>
      <c r="AH449" s="20"/>
      <c r="AI449" s="20"/>
      <c r="AJ449" s="20"/>
      <c r="AK449" s="20"/>
      <c r="AL449" s="20"/>
      <c r="AM449" s="20"/>
      <c r="AN449" s="20"/>
      <c r="AO449" s="20"/>
      <c r="AP449" s="22">
        <f>K449+L449+M449+N449+O449+P449+Q449+R449+S449+T449+U449+V449+W449+X449+Y449+Z449+AA449+AB449+AC449+AD449+AE449+AF449+AG449+AH449+AI449+AJ449+AK449+AL449+AM449+AN449+AO449</f>
        <v>0</v>
      </c>
      <c r="AQ449" s="23">
        <f>D449+I449-AP449</f>
        <v>684</v>
      </c>
      <c r="AR449" s="24">
        <f>C449*AQ449</f>
        <v>52531.199999999997</v>
      </c>
    </row>
    <row r="450" spans="1:44" x14ac:dyDescent="0.25">
      <c r="A450" s="14" t="s">
        <v>488</v>
      </c>
      <c r="B450" s="15">
        <v>10003</v>
      </c>
      <c r="C450" s="16">
        <v>84</v>
      </c>
      <c r="D450" s="15">
        <v>851</v>
      </c>
      <c r="E450" s="17" t="s">
        <v>1</v>
      </c>
      <c r="F450" s="18">
        <v>44887</v>
      </c>
      <c r="G450" s="18">
        <v>44887</v>
      </c>
      <c r="H450" s="18">
        <v>44887</v>
      </c>
      <c r="I450" s="15"/>
      <c r="J450" s="15">
        <v>10003</v>
      </c>
      <c r="K450" s="20"/>
      <c r="L450" s="20"/>
      <c r="M450" s="20"/>
      <c r="N450" s="20"/>
      <c r="O450" s="20"/>
      <c r="P450" s="20"/>
      <c r="Q450" s="20"/>
      <c r="R450" s="20"/>
      <c r="S450" s="20"/>
      <c r="T450" s="20"/>
      <c r="U450" s="20"/>
      <c r="V450" s="20"/>
      <c r="W450" s="20"/>
      <c r="X450" s="20"/>
      <c r="Y450" s="20"/>
      <c r="Z450" s="20"/>
      <c r="AA450" s="21"/>
      <c r="AB450" s="20"/>
      <c r="AC450" s="20"/>
      <c r="AD450" s="20"/>
      <c r="AE450" s="20"/>
      <c r="AF450" s="20"/>
      <c r="AG450" s="20"/>
      <c r="AH450" s="20"/>
      <c r="AI450" s="20">
        <v>24</v>
      </c>
      <c r="AJ450" s="20"/>
      <c r="AK450" s="20"/>
      <c r="AL450" s="20"/>
      <c r="AM450" s="20"/>
      <c r="AN450" s="20"/>
      <c r="AO450" s="20"/>
      <c r="AP450" s="22">
        <f>K450+L450+M450+N450+O450+P450+Q450+R450+S450+T450+U450+V450+W450+X450+Y450+Z450+AA450+AB450+AC450+AD450+AE450+AF450+AG450+AH450+AI450+AJ450+AK450+AL450+AM450+AN450+AO450</f>
        <v>24</v>
      </c>
      <c r="AQ450" s="23">
        <f>D450+I450-AP450</f>
        <v>827</v>
      </c>
      <c r="AR450" s="24">
        <f>C450*AQ450</f>
        <v>69468</v>
      </c>
    </row>
    <row r="451" spans="1:44" x14ac:dyDescent="0.25">
      <c r="A451" s="14" t="s">
        <v>488</v>
      </c>
      <c r="B451" s="15"/>
      <c r="C451" s="16"/>
      <c r="D451" s="15">
        <v>360</v>
      </c>
      <c r="E451" s="17" t="s">
        <v>1</v>
      </c>
      <c r="F451" s="18">
        <v>44888</v>
      </c>
      <c r="G451" s="18">
        <v>44888</v>
      </c>
      <c r="H451" s="18">
        <v>44888</v>
      </c>
      <c r="I451" s="15"/>
      <c r="J451" s="15"/>
      <c r="K451" s="20"/>
      <c r="L451" s="20"/>
      <c r="M451" s="20"/>
      <c r="N451" s="20"/>
      <c r="O451" s="20"/>
      <c r="P451" s="20"/>
      <c r="Q451" s="20"/>
      <c r="R451" s="20"/>
      <c r="S451" s="20"/>
      <c r="T451" s="20"/>
      <c r="U451" s="20"/>
      <c r="V451" s="20"/>
      <c r="W451" s="20"/>
      <c r="X451" s="20"/>
      <c r="Y451" s="20"/>
      <c r="Z451" s="20"/>
      <c r="AA451" s="21"/>
      <c r="AB451" s="20"/>
      <c r="AC451" s="20"/>
      <c r="AD451" s="20"/>
      <c r="AE451" s="20"/>
      <c r="AF451" s="20"/>
      <c r="AG451" s="20"/>
      <c r="AH451" s="20"/>
      <c r="AI451" s="20"/>
      <c r="AJ451" s="20"/>
      <c r="AK451" s="20"/>
      <c r="AL451" s="20"/>
      <c r="AM451" s="20"/>
      <c r="AN451" s="20"/>
      <c r="AO451" s="20"/>
      <c r="AP451" s="22"/>
      <c r="AQ451" s="23">
        <f>D451+I451-AP451</f>
        <v>360</v>
      </c>
      <c r="AR451" s="24">
        <f>C451*AQ451</f>
        <v>0</v>
      </c>
    </row>
    <row r="452" spans="1:44" x14ac:dyDescent="0.25">
      <c r="A452" s="14" t="s">
        <v>488</v>
      </c>
      <c r="B452" s="15"/>
      <c r="C452" s="16"/>
      <c r="D452" s="15">
        <v>312</v>
      </c>
      <c r="E452" s="17" t="s">
        <v>1</v>
      </c>
      <c r="F452" s="18">
        <v>44889</v>
      </c>
      <c r="G452" s="18">
        <v>44889</v>
      </c>
      <c r="H452" s="18">
        <v>44889</v>
      </c>
      <c r="I452" s="15"/>
      <c r="J452" s="15"/>
      <c r="K452" s="20"/>
      <c r="L452" s="20"/>
      <c r="M452" s="20"/>
      <c r="N452" s="20"/>
      <c r="O452" s="20"/>
      <c r="P452" s="20"/>
      <c r="Q452" s="20"/>
      <c r="R452" s="20"/>
      <c r="S452" s="20"/>
      <c r="T452" s="20"/>
      <c r="U452" s="20"/>
      <c r="V452" s="20"/>
      <c r="W452" s="20"/>
      <c r="X452" s="20"/>
      <c r="Y452" s="20"/>
      <c r="Z452" s="20"/>
      <c r="AA452" s="21"/>
      <c r="AB452" s="20"/>
      <c r="AC452" s="20"/>
      <c r="AD452" s="20"/>
      <c r="AE452" s="20"/>
      <c r="AF452" s="20"/>
      <c r="AG452" s="20"/>
      <c r="AH452" s="20"/>
      <c r="AI452" s="20"/>
      <c r="AJ452" s="20"/>
      <c r="AK452" s="20"/>
      <c r="AL452" s="20"/>
      <c r="AM452" s="20"/>
      <c r="AN452" s="20"/>
      <c r="AO452" s="20"/>
      <c r="AP452" s="22"/>
      <c r="AQ452" s="23">
        <f>D452+I452-AP452</f>
        <v>312</v>
      </c>
      <c r="AR452" s="24">
        <f>C452*AQ452</f>
        <v>0</v>
      </c>
    </row>
    <row r="453" spans="1:44" x14ac:dyDescent="0.25">
      <c r="A453" s="14" t="s">
        <v>487</v>
      </c>
      <c r="B453" s="15">
        <v>3063</v>
      </c>
      <c r="C453" s="16">
        <v>72</v>
      </c>
      <c r="D453" s="15">
        <v>726</v>
      </c>
      <c r="E453" s="17" t="s">
        <v>804</v>
      </c>
      <c r="F453" s="18">
        <v>45182</v>
      </c>
      <c r="G453" s="18">
        <v>45182</v>
      </c>
      <c r="H453" s="18">
        <v>45182</v>
      </c>
      <c r="I453" s="15">
        <v>24</v>
      </c>
      <c r="J453" s="15">
        <v>3063</v>
      </c>
      <c r="K453" s="20"/>
      <c r="L453" s="20"/>
      <c r="M453" s="20"/>
      <c r="N453" s="20">
        <v>13</v>
      </c>
      <c r="O453" s="20"/>
      <c r="P453" s="20"/>
      <c r="Q453" s="20"/>
      <c r="R453" s="20">
        <v>24</v>
      </c>
      <c r="S453" s="20"/>
      <c r="T453" s="20"/>
      <c r="U453" s="20"/>
      <c r="V453" s="20"/>
      <c r="W453" s="20"/>
      <c r="X453" s="20"/>
      <c r="Y453" s="20">
        <v>13</v>
      </c>
      <c r="Z453" s="20"/>
      <c r="AA453" s="21"/>
      <c r="AB453" s="20"/>
      <c r="AC453" s="20">
        <v>24</v>
      </c>
      <c r="AD453" s="20"/>
      <c r="AE453" s="20"/>
      <c r="AF453" s="20"/>
      <c r="AG453" s="20"/>
      <c r="AH453" s="20"/>
      <c r="AI453" s="20"/>
      <c r="AJ453" s="20"/>
      <c r="AK453" s="20"/>
      <c r="AL453" s="20"/>
      <c r="AM453" s="20"/>
      <c r="AN453" s="20"/>
      <c r="AO453" s="20"/>
      <c r="AP453" s="22">
        <f>K453+L453+M453+N453+O453+P453+Q453+R453+S453+T453+U453+V453+W453+X453+Y453+Z453+AA453+AB453+AC453+AD453+AE453+AF453+AG453+AH453+AI453+AJ453+AK453+AL453+AM453+AN453+AO453</f>
        <v>74</v>
      </c>
      <c r="AQ453" s="23">
        <f>D453+I453-AP453</f>
        <v>676</v>
      </c>
      <c r="AR453" s="24">
        <f>C453*AQ453</f>
        <v>48672</v>
      </c>
    </row>
    <row r="454" spans="1:44" x14ac:dyDescent="0.25">
      <c r="A454" s="14" t="s">
        <v>486</v>
      </c>
      <c r="B454" s="15">
        <v>9920</v>
      </c>
      <c r="C454" s="16">
        <v>274.05</v>
      </c>
      <c r="D454" s="15">
        <v>1152</v>
      </c>
      <c r="E454" s="17" t="s">
        <v>805</v>
      </c>
      <c r="F454" s="18">
        <v>45162</v>
      </c>
      <c r="G454" s="18">
        <v>45162</v>
      </c>
      <c r="H454" s="18">
        <v>45162</v>
      </c>
      <c r="I454" s="15"/>
      <c r="J454" s="15">
        <v>9920</v>
      </c>
      <c r="K454" s="20"/>
      <c r="L454" s="20"/>
      <c r="M454" s="20"/>
      <c r="N454" s="20"/>
      <c r="O454" s="20"/>
      <c r="P454" s="20"/>
      <c r="Q454" s="20"/>
      <c r="R454" s="20">
        <v>43</v>
      </c>
      <c r="S454" s="20"/>
      <c r="T454" s="20"/>
      <c r="U454" s="20"/>
      <c r="V454" s="20"/>
      <c r="W454" s="20"/>
      <c r="X454" s="20"/>
      <c r="Y454" s="20">
        <v>36</v>
      </c>
      <c r="Z454" s="20"/>
      <c r="AA454" s="21"/>
      <c r="AB454" s="20"/>
      <c r="AC454" s="20">
        <v>24</v>
      </c>
      <c r="AD454" s="20"/>
      <c r="AE454" s="20"/>
      <c r="AF454" s="20">
        <v>12</v>
      </c>
      <c r="AG454" s="20"/>
      <c r="AH454" s="20"/>
      <c r="AI454" s="20"/>
      <c r="AJ454" s="20"/>
      <c r="AK454" s="20"/>
      <c r="AL454" s="20"/>
      <c r="AM454" s="20"/>
      <c r="AN454" s="20"/>
      <c r="AO454" s="20"/>
      <c r="AP454" s="22">
        <f>K454+L454+M454+N454+O454+P454+Q454+R454+S454+T454+U454+V454+W454+X454+Y454+Z454+AA454+AB454+AC454+AD454+AE454+AF454+AG454+AH454+AI454+AJ454+AK454+AL454+AM454+AN454+AO454</f>
        <v>115</v>
      </c>
      <c r="AQ454" s="23">
        <f>D454+I454-AP454</f>
        <v>1037</v>
      </c>
      <c r="AR454" s="24">
        <f>C454*AQ454</f>
        <v>284189.85000000003</v>
      </c>
    </row>
    <row r="455" spans="1:44" x14ac:dyDescent="0.25">
      <c r="A455" s="14" t="s">
        <v>806</v>
      </c>
      <c r="B455" s="15">
        <v>3050</v>
      </c>
      <c r="C455" s="16">
        <v>66</v>
      </c>
      <c r="D455" s="15">
        <v>1640</v>
      </c>
      <c r="E455" s="17" t="s">
        <v>807</v>
      </c>
      <c r="F455" s="18">
        <v>45182</v>
      </c>
      <c r="G455" s="18">
        <v>45182</v>
      </c>
      <c r="H455" s="18">
        <v>45182</v>
      </c>
      <c r="I455" s="15">
        <v>108</v>
      </c>
      <c r="J455" s="15">
        <v>3050</v>
      </c>
      <c r="K455" s="20"/>
      <c r="L455" s="20"/>
      <c r="M455" s="20"/>
      <c r="N455" s="20"/>
      <c r="O455" s="20">
        <v>72</v>
      </c>
      <c r="P455" s="20"/>
      <c r="Q455" s="20"/>
      <c r="R455" s="20">
        <v>72</v>
      </c>
      <c r="S455" s="20"/>
      <c r="T455" s="20"/>
      <c r="U455" s="20"/>
      <c r="V455" s="20">
        <v>36</v>
      </c>
      <c r="W455" s="20"/>
      <c r="X455" s="20"/>
      <c r="Y455" s="20">
        <v>60</v>
      </c>
      <c r="Z455" s="20"/>
      <c r="AA455" s="21"/>
      <c r="AB455" s="20"/>
      <c r="AC455" s="20">
        <v>36</v>
      </c>
      <c r="AD455" s="20">
        <v>72</v>
      </c>
      <c r="AE455" s="20"/>
      <c r="AF455" s="20">
        <v>36</v>
      </c>
      <c r="AG455" s="20"/>
      <c r="AH455" s="20"/>
      <c r="AI455" s="20"/>
      <c r="AJ455" s="20">
        <v>24</v>
      </c>
      <c r="AK455" s="20"/>
      <c r="AL455" s="20"/>
      <c r="AM455" s="20">
        <v>48</v>
      </c>
      <c r="AN455" s="20"/>
      <c r="AO455" s="20"/>
      <c r="AP455" s="22">
        <f>K455+L455+M455+N455+O455+P455+Q455+R455+S455+T455+U455+V455+W455+X455+Y455+Z455+AA455+AB455+AC455+AD455+AE455+AF455+AG455+AH455+AI455+AJ455+AK455+AL455+AM455+AN455+AO455</f>
        <v>456</v>
      </c>
      <c r="AQ455" s="23">
        <f>D455+I455-AP455</f>
        <v>1292</v>
      </c>
      <c r="AR455" s="24">
        <f>C455*AQ455</f>
        <v>85272</v>
      </c>
    </row>
    <row r="456" spans="1:44" x14ac:dyDescent="0.25">
      <c r="A456" s="14" t="s">
        <v>808</v>
      </c>
      <c r="B456" s="15">
        <v>3054</v>
      </c>
      <c r="C456" s="16">
        <v>84</v>
      </c>
      <c r="D456" s="15">
        <v>2256</v>
      </c>
      <c r="E456" s="17" t="s">
        <v>1</v>
      </c>
      <c r="F456" s="18">
        <v>45093</v>
      </c>
      <c r="G456" s="18">
        <v>45093</v>
      </c>
      <c r="H456" s="18">
        <v>45093</v>
      </c>
      <c r="I456" s="15"/>
      <c r="J456" s="15">
        <v>3054</v>
      </c>
      <c r="K456" s="20"/>
      <c r="L456" s="20"/>
      <c r="M456" s="20"/>
      <c r="N456" s="20"/>
      <c r="O456" s="20">
        <v>72</v>
      </c>
      <c r="P456" s="20"/>
      <c r="Q456" s="20"/>
      <c r="R456" s="20"/>
      <c r="S456" s="20"/>
      <c r="T456" s="20"/>
      <c r="U456" s="20"/>
      <c r="V456" s="20"/>
      <c r="W456" s="20"/>
      <c r="X456" s="20"/>
      <c r="Y456" s="20"/>
      <c r="Z456" s="20"/>
      <c r="AA456" s="21"/>
      <c r="AB456" s="20"/>
      <c r="AC456" s="20"/>
      <c r="AD456" s="20"/>
      <c r="AE456" s="20"/>
      <c r="AF456" s="20"/>
      <c r="AG456" s="20"/>
      <c r="AH456" s="20"/>
      <c r="AI456" s="20"/>
      <c r="AJ456" s="20"/>
      <c r="AK456" s="20"/>
      <c r="AL456" s="20"/>
      <c r="AM456" s="20"/>
      <c r="AN456" s="20"/>
      <c r="AO456" s="20"/>
      <c r="AP456" s="22">
        <f>K456+L456+M456+N456+O456+P456+Q456+R456+S456+T456+U456+V456+W456+X456+Y456+Z456+AA456+AB456+AC456+AD456+AE456+AF456+AG456+AH456+AI456+AJ456+AK456+AL456+AM456+AN456+AO456</f>
        <v>72</v>
      </c>
      <c r="AQ456" s="23">
        <f>D456+I456-AP456</f>
        <v>2184</v>
      </c>
      <c r="AR456" s="24">
        <f>C456*AQ456</f>
        <v>183456</v>
      </c>
    </row>
    <row r="457" spans="1:44" x14ac:dyDescent="0.25">
      <c r="A457" s="14" t="s">
        <v>485</v>
      </c>
      <c r="B457" s="15">
        <v>3043</v>
      </c>
      <c r="C457" s="16">
        <v>50.4</v>
      </c>
      <c r="D457" s="15">
        <v>0</v>
      </c>
      <c r="E457" s="17" t="s">
        <v>1</v>
      </c>
      <c r="F457" s="18">
        <v>44946</v>
      </c>
      <c r="G457" s="18">
        <v>44946</v>
      </c>
      <c r="H457" s="18">
        <v>44946</v>
      </c>
      <c r="I457" s="15"/>
      <c r="J457" s="15">
        <v>3043</v>
      </c>
      <c r="K457" s="20"/>
      <c r="L457" s="20"/>
      <c r="M457" s="20"/>
      <c r="N457" s="20"/>
      <c r="O457" s="20"/>
      <c r="P457" s="20"/>
      <c r="Q457" s="20"/>
      <c r="R457" s="20"/>
      <c r="S457" s="20"/>
      <c r="T457" s="20"/>
      <c r="U457" s="20"/>
      <c r="V457" s="20"/>
      <c r="W457" s="20"/>
      <c r="X457" s="20"/>
      <c r="Y457" s="20"/>
      <c r="Z457" s="20"/>
      <c r="AA457" s="21"/>
      <c r="AB457" s="20"/>
      <c r="AC457" s="20"/>
      <c r="AD457" s="20"/>
      <c r="AE457" s="20"/>
      <c r="AF457" s="20"/>
      <c r="AG457" s="20"/>
      <c r="AH457" s="20"/>
      <c r="AI457" s="20"/>
      <c r="AJ457" s="20"/>
      <c r="AK457" s="20"/>
      <c r="AL457" s="20"/>
      <c r="AM457" s="20"/>
      <c r="AN457" s="20"/>
      <c r="AO457" s="20"/>
      <c r="AP457" s="22">
        <f>K457+L457+M457+N457+O457+P457+Q457+R457+S457+T457+U457+V457+W457+X457+Y457+Z457+AA457+AB457+AC457+AD457+AE457+AF457+AG457+AH457+AI457+AJ457+AK457+AL457+AM457+AN457+AO457</f>
        <v>0</v>
      </c>
      <c r="AQ457" s="23">
        <f>D457+I457-AP457</f>
        <v>0</v>
      </c>
      <c r="AR457" s="24">
        <f>C457*AQ457</f>
        <v>0</v>
      </c>
    </row>
    <row r="458" spans="1:44" x14ac:dyDescent="0.25">
      <c r="A458" s="14" t="s">
        <v>484</v>
      </c>
      <c r="B458" s="15"/>
      <c r="C458" s="16"/>
      <c r="D458" s="15">
        <v>0</v>
      </c>
      <c r="E458" s="17"/>
      <c r="F458" s="18"/>
      <c r="G458" s="18"/>
      <c r="H458" s="18"/>
      <c r="I458" s="15"/>
      <c r="J458" s="15"/>
      <c r="K458" s="20"/>
      <c r="L458" s="20"/>
      <c r="M458" s="20"/>
      <c r="N458" s="20"/>
      <c r="O458" s="20"/>
      <c r="P458" s="20"/>
      <c r="Q458" s="20"/>
      <c r="R458" s="20"/>
      <c r="S458" s="20"/>
      <c r="T458" s="20"/>
      <c r="U458" s="20"/>
      <c r="V458" s="20"/>
      <c r="W458" s="20"/>
      <c r="X458" s="20"/>
      <c r="Y458" s="20"/>
      <c r="Z458" s="20"/>
      <c r="AA458" s="21"/>
      <c r="AB458" s="20"/>
      <c r="AC458" s="20"/>
      <c r="AD458" s="20"/>
      <c r="AE458" s="20"/>
      <c r="AF458" s="20"/>
      <c r="AG458" s="20"/>
      <c r="AH458" s="20"/>
      <c r="AI458" s="20"/>
      <c r="AJ458" s="20"/>
      <c r="AK458" s="20"/>
      <c r="AL458" s="20"/>
      <c r="AM458" s="20"/>
      <c r="AN458" s="20"/>
      <c r="AO458" s="20"/>
      <c r="AP458" s="22">
        <f>K458+L458+M458+N458+O458+P458+Q458+R458+S458+T458+U458+V458+W458+X458+Y458+Z458+AA458+AB458+AC458+AD458+AE458+AF458+AG458+AH458+AI458+AJ458+AK458+AL458+AM458+AN458+AO458</f>
        <v>0</v>
      </c>
      <c r="AQ458" s="23">
        <f>D458+I458-AP458</f>
        <v>0</v>
      </c>
      <c r="AR458" s="24">
        <f>C458*AQ458</f>
        <v>0</v>
      </c>
    </row>
    <row r="459" spans="1:44" x14ac:dyDescent="0.25">
      <c r="A459" s="14" t="s">
        <v>483</v>
      </c>
      <c r="B459" s="15"/>
      <c r="C459" s="16"/>
      <c r="D459" s="15">
        <v>0</v>
      </c>
      <c r="E459" s="17"/>
      <c r="F459" s="18"/>
      <c r="G459" s="18"/>
      <c r="H459" s="18"/>
      <c r="I459" s="15"/>
      <c r="J459" s="15"/>
      <c r="K459" s="20"/>
      <c r="L459" s="20"/>
      <c r="M459" s="20"/>
      <c r="N459" s="20"/>
      <c r="O459" s="20"/>
      <c r="P459" s="20"/>
      <c r="Q459" s="20"/>
      <c r="R459" s="20"/>
      <c r="S459" s="20"/>
      <c r="T459" s="20"/>
      <c r="U459" s="20"/>
      <c r="V459" s="20"/>
      <c r="W459" s="20"/>
      <c r="X459" s="20"/>
      <c r="Y459" s="20"/>
      <c r="Z459" s="20"/>
      <c r="AA459" s="21"/>
      <c r="AB459" s="20"/>
      <c r="AC459" s="20"/>
      <c r="AD459" s="20"/>
      <c r="AE459" s="20"/>
      <c r="AF459" s="20"/>
      <c r="AG459" s="20"/>
      <c r="AH459" s="20"/>
      <c r="AI459" s="20"/>
      <c r="AJ459" s="20"/>
      <c r="AK459" s="20"/>
      <c r="AL459" s="20"/>
      <c r="AM459" s="20"/>
      <c r="AN459" s="20"/>
      <c r="AO459" s="20"/>
      <c r="AP459" s="22">
        <f>K459+L459+M459+N459+O459+P459+Q459+R459+S459+T459+U459+V459+W459+X459+Y459+Z459+AA459+AB459+AC459+AD459+AE459+AF459+AG459+AH459+AI459+AJ459+AK459+AL459+AM459+AN459+AO459</f>
        <v>0</v>
      </c>
      <c r="AQ459" s="23">
        <f>D459+I459-AP459</f>
        <v>0</v>
      </c>
      <c r="AR459" s="24">
        <f>C459*AQ459</f>
        <v>0</v>
      </c>
    </row>
    <row r="460" spans="1:44" x14ac:dyDescent="0.25">
      <c r="A460" s="14" t="s">
        <v>482</v>
      </c>
      <c r="B460" s="15"/>
      <c r="C460" s="16"/>
      <c r="D460" s="15">
        <v>0</v>
      </c>
      <c r="E460" s="17"/>
      <c r="F460" s="18"/>
      <c r="G460" s="18"/>
      <c r="H460" s="18"/>
      <c r="I460" s="15"/>
      <c r="J460" s="15"/>
      <c r="K460" s="20"/>
      <c r="L460" s="20"/>
      <c r="M460" s="20"/>
      <c r="N460" s="20"/>
      <c r="O460" s="20"/>
      <c r="P460" s="20"/>
      <c r="Q460" s="20"/>
      <c r="R460" s="20"/>
      <c r="S460" s="20"/>
      <c r="T460" s="20"/>
      <c r="U460" s="20"/>
      <c r="V460" s="20"/>
      <c r="W460" s="20"/>
      <c r="X460" s="20"/>
      <c r="Y460" s="20"/>
      <c r="Z460" s="20"/>
      <c r="AA460" s="21"/>
      <c r="AB460" s="20"/>
      <c r="AC460" s="20"/>
      <c r="AD460" s="20"/>
      <c r="AE460" s="20"/>
      <c r="AF460" s="20"/>
      <c r="AG460" s="20"/>
      <c r="AH460" s="20"/>
      <c r="AI460" s="20"/>
      <c r="AJ460" s="20"/>
      <c r="AK460" s="20"/>
      <c r="AL460" s="20"/>
      <c r="AM460" s="20"/>
      <c r="AN460" s="20"/>
      <c r="AO460" s="20"/>
      <c r="AP460" s="22">
        <f>K460+L460+M460+N460+O460+P460+Q460+R460+S460+T460+U460+V460+W460+X460+Y460+Z460+AA460+AB460+AC460+AD460+AE460+AF460+AG460+AH460+AI460+AJ460+AK460+AL460+AM460+AN460+AO460</f>
        <v>0</v>
      </c>
      <c r="AQ460" s="23">
        <f>D460+I460-AP460</f>
        <v>0</v>
      </c>
      <c r="AR460" s="24">
        <f>C460*AQ460</f>
        <v>0</v>
      </c>
    </row>
    <row r="461" spans="1:44" x14ac:dyDescent="0.25">
      <c r="A461" s="14" t="s">
        <v>809</v>
      </c>
      <c r="B461" s="15"/>
      <c r="C461" s="16"/>
      <c r="D461" s="15">
        <v>1656</v>
      </c>
      <c r="E461" s="17"/>
      <c r="F461" s="18">
        <v>45148</v>
      </c>
      <c r="G461" s="18">
        <v>45148</v>
      </c>
      <c r="H461" s="18">
        <v>45148</v>
      </c>
      <c r="I461" s="15"/>
      <c r="J461" s="15"/>
      <c r="K461" s="20"/>
      <c r="L461" s="20"/>
      <c r="M461" s="20"/>
      <c r="N461" s="20"/>
      <c r="O461" s="20"/>
      <c r="P461" s="20"/>
      <c r="Q461" s="20"/>
      <c r="R461" s="20"/>
      <c r="S461" s="20"/>
      <c r="T461" s="20"/>
      <c r="U461" s="20"/>
      <c r="V461" s="20"/>
      <c r="W461" s="20"/>
      <c r="X461" s="20"/>
      <c r="Y461" s="20"/>
      <c r="Z461" s="20"/>
      <c r="AA461" s="21"/>
      <c r="AB461" s="20"/>
      <c r="AC461" s="20"/>
      <c r="AD461" s="20"/>
      <c r="AE461" s="20"/>
      <c r="AF461" s="20"/>
      <c r="AG461" s="20"/>
      <c r="AH461" s="20"/>
      <c r="AI461" s="20"/>
      <c r="AJ461" s="20"/>
      <c r="AK461" s="20"/>
      <c r="AL461" s="20"/>
      <c r="AM461" s="20"/>
      <c r="AN461" s="20"/>
      <c r="AO461" s="20"/>
      <c r="AP461" s="22">
        <f>K461+L461+M461+N461+O461+P461+Q461+R461+S461+T461+U461+V461+W461+X461+Y461+Z461+AA461+AB461+AC461+AD461+AE461+AF461+AG461+AH461+AI461+AJ461+AK461+AL461+AM461+AN461+AO461</f>
        <v>0</v>
      </c>
      <c r="AQ461" s="23">
        <f>D461+I461-AP461</f>
        <v>1656</v>
      </c>
      <c r="AR461" s="24">
        <f>C461*AQ461</f>
        <v>0</v>
      </c>
    </row>
    <row r="462" spans="1:44" x14ac:dyDescent="0.25">
      <c r="A462" s="14"/>
      <c r="B462" s="15"/>
      <c r="C462" s="16"/>
      <c r="D462" s="15">
        <v>214</v>
      </c>
      <c r="E462" s="17" t="s">
        <v>1</v>
      </c>
      <c r="F462" s="18">
        <v>45146</v>
      </c>
      <c r="G462" s="18">
        <v>45146</v>
      </c>
      <c r="H462" s="18">
        <v>45146</v>
      </c>
      <c r="I462" s="15"/>
      <c r="J462" s="15"/>
      <c r="K462" s="20"/>
      <c r="L462" s="20"/>
      <c r="M462" s="20"/>
      <c r="N462" s="20"/>
      <c r="O462" s="20"/>
      <c r="P462" s="20"/>
      <c r="Q462" s="20"/>
      <c r="R462" s="20"/>
      <c r="S462" s="20"/>
      <c r="T462" s="20"/>
      <c r="U462" s="20"/>
      <c r="V462" s="20"/>
      <c r="W462" s="20"/>
      <c r="X462" s="20"/>
      <c r="Y462" s="20"/>
      <c r="Z462" s="20"/>
      <c r="AA462" s="21"/>
      <c r="AB462" s="20"/>
      <c r="AC462" s="20"/>
      <c r="AD462" s="20"/>
      <c r="AE462" s="20"/>
      <c r="AF462" s="20"/>
      <c r="AG462" s="20"/>
      <c r="AH462" s="20"/>
      <c r="AI462" s="20"/>
      <c r="AJ462" s="20"/>
      <c r="AK462" s="20"/>
      <c r="AL462" s="20"/>
      <c r="AM462" s="20"/>
      <c r="AN462" s="20"/>
      <c r="AO462" s="20"/>
      <c r="AP462" s="22"/>
      <c r="AQ462" s="23">
        <f>D462+I462-AP462</f>
        <v>214</v>
      </c>
      <c r="AR462" s="24">
        <f>C462*AQ462</f>
        <v>0</v>
      </c>
    </row>
    <row r="463" spans="1:44" x14ac:dyDescent="0.25">
      <c r="A463" s="14"/>
      <c r="B463" s="15"/>
      <c r="C463" s="16"/>
      <c r="D463" s="15">
        <v>72</v>
      </c>
      <c r="E463" s="17" t="s">
        <v>1</v>
      </c>
      <c r="F463" s="18">
        <v>45146</v>
      </c>
      <c r="G463" s="18">
        <v>45146</v>
      </c>
      <c r="H463" s="18">
        <v>45146</v>
      </c>
      <c r="I463" s="15"/>
      <c r="J463" s="15"/>
      <c r="K463" s="20"/>
      <c r="L463" s="20"/>
      <c r="M463" s="20"/>
      <c r="N463" s="20"/>
      <c r="O463" s="20"/>
      <c r="P463" s="20"/>
      <c r="Q463" s="20"/>
      <c r="R463" s="20"/>
      <c r="S463" s="20"/>
      <c r="T463" s="20"/>
      <c r="U463" s="20"/>
      <c r="V463" s="20"/>
      <c r="W463" s="20"/>
      <c r="X463" s="20"/>
      <c r="Y463" s="20"/>
      <c r="Z463" s="20"/>
      <c r="AA463" s="21"/>
      <c r="AB463" s="20"/>
      <c r="AC463" s="20"/>
      <c r="AD463" s="20"/>
      <c r="AE463" s="20"/>
      <c r="AF463" s="20"/>
      <c r="AG463" s="20"/>
      <c r="AH463" s="20"/>
      <c r="AI463" s="20"/>
      <c r="AJ463" s="20"/>
      <c r="AK463" s="20"/>
      <c r="AL463" s="20"/>
      <c r="AM463" s="20"/>
      <c r="AN463" s="20"/>
      <c r="AO463" s="20"/>
      <c r="AP463" s="22"/>
      <c r="AQ463" s="23">
        <f>D463+I463-AP463</f>
        <v>72</v>
      </c>
      <c r="AR463" s="24">
        <f>C463*AQ463</f>
        <v>0</v>
      </c>
    </row>
    <row r="464" spans="1:44" x14ac:dyDescent="0.25">
      <c r="A464" s="14"/>
      <c r="B464" s="15"/>
      <c r="C464" s="16"/>
      <c r="D464" s="15">
        <v>288</v>
      </c>
      <c r="E464" s="17" t="s">
        <v>1</v>
      </c>
      <c r="F464" s="18">
        <v>45146</v>
      </c>
      <c r="G464" s="18">
        <v>45146</v>
      </c>
      <c r="H464" s="18">
        <v>45146</v>
      </c>
      <c r="I464" s="15"/>
      <c r="J464" s="15"/>
      <c r="K464" s="20"/>
      <c r="L464" s="20"/>
      <c r="M464" s="20"/>
      <c r="N464" s="20"/>
      <c r="O464" s="20"/>
      <c r="P464" s="20"/>
      <c r="Q464" s="20"/>
      <c r="R464" s="20"/>
      <c r="S464" s="20"/>
      <c r="T464" s="20"/>
      <c r="U464" s="20"/>
      <c r="V464" s="20"/>
      <c r="W464" s="20"/>
      <c r="X464" s="20"/>
      <c r="Y464" s="20"/>
      <c r="Z464" s="20"/>
      <c r="AA464" s="21"/>
      <c r="AB464" s="20"/>
      <c r="AC464" s="20"/>
      <c r="AD464" s="20"/>
      <c r="AE464" s="20"/>
      <c r="AF464" s="20"/>
      <c r="AG464" s="20"/>
      <c r="AH464" s="20"/>
      <c r="AI464" s="20"/>
      <c r="AJ464" s="20"/>
      <c r="AK464" s="20"/>
      <c r="AL464" s="20"/>
      <c r="AM464" s="20"/>
      <c r="AN464" s="20"/>
      <c r="AO464" s="20"/>
      <c r="AP464" s="22"/>
      <c r="AQ464" s="23">
        <f>D464+I464-AP464</f>
        <v>288</v>
      </c>
      <c r="AR464" s="24">
        <f>C464*AQ464</f>
        <v>0</v>
      </c>
    </row>
    <row r="465" spans="1:44" x14ac:dyDescent="0.25">
      <c r="A465" s="14"/>
      <c r="B465" s="15"/>
      <c r="C465" s="16"/>
      <c r="D465" s="15">
        <v>72</v>
      </c>
      <c r="E465" s="17"/>
      <c r="F465" s="18"/>
      <c r="G465" s="18"/>
      <c r="H465" s="18"/>
      <c r="I465" s="15"/>
      <c r="J465" s="15"/>
      <c r="K465" s="20"/>
      <c r="L465" s="20"/>
      <c r="M465" s="20"/>
      <c r="N465" s="20"/>
      <c r="O465" s="20"/>
      <c r="P465" s="20"/>
      <c r="Q465" s="20"/>
      <c r="R465" s="20"/>
      <c r="S465" s="20"/>
      <c r="T465" s="20"/>
      <c r="U465" s="20"/>
      <c r="V465" s="20"/>
      <c r="W465" s="20"/>
      <c r="X465" s="20"/>
      <c r="Y465" s="20"/>
      <c r="Z465" s="20"/>
      <c r="AA465" s="21"/>
      <c r="AB465" s="20"/>
      <c r="AC465" s="20"/>
      <c r="AD465" s="20"/>
      <c r="AE465" s="20"/>
      <c r="AF465" s="20"/>
      <c r="AG465" s="20"/>
      <c r="AH465" s="20"/>
      <c r="AI465" s="20"/>
      <c r="AJ465" s="20"/>
      <c r="AK465" s="20"/>
      <c r="AL465" s="20"/>
      <c r="AM465" s="20"/>
      <c r="AN465" s="20"/>
      <c r="AO465" s="20"/>
      <c r="AP465" s="22"/>
      <c r="AQ465" s="23">
        <f>D465+I465-AP465</f>
        <v>72</v>
      </c>
      <c r="AR465" s="24">
        <f>C465*AQ465</f>
        <v>0</v>
      </c>
    </row>
    <row r="466" spans="1:44" x14ac:dyDescent="0.25">
      <c r="A466" s="14" t="s">
        <v>810</v>
      </c>
      <c r="B466" s="15"/>
      <c r="C466" s="16"/>
      <c r="D466" s="15">
        <v>180</v>
      </c>
      <c r="E466" s="17"/>
      <c r="F466" s="18">
        <v>45147</v>
      </c>
      <c r="G466" s="18">
        <v>45147</v>
      </c>
      <c r="H466" s="18">
        <v>45147</v>
      </c>
      <c r="I466" s="15"/>
      <c r="J466" s="15"/>
      <c r="K466" s="20"/>
      <c r="L466" s="20"/>
      <c r="M466" s="20"/>
      <c r="N466" s="20"/>
      <c r="O466" s="20"/>
      <c r="P466" s="20"/>
      <c r="Q466" s="20"/>
      <c r="R466" s="20"/>
      <c r="S466" s="20"/>
      <c r="T466" s="20"/>
      <c r="U466" s="20"/>
      <c r="V466" s="20"/>
      <c r="W466" s="20"/>
      <c r="X466" s="20"/>
      <c r="Y466" s="20"/>
      <c r="Z466" s="20"/>
      <c r="AA466" s="21"/>
      <c r="AB466" s="20"/>
      <c r="AC466" s="20"/>
      <c r="AD466" s="20"/>
      <c r="AE466" s="20"/>
      <c r="AF466" s="20"/>
      <c r="AG466" s="20"/>
      <c r="AH466" s="20"/>
      <c r="AI466" s="20"/>
      <c r="AJ466" s="20"/>
      <c r="AK466" s="20"/>
      <c r="AL466" s="20"/>
      <c r="AM466" s="20"/>
      <c r="AN466" s="20"/>
      <c r="AO466" s="20"/>
      <c r="AP466" s="22">
        <f>K466+L466+M466+N466+O466+P466+Q466+R466+S466+T466+U466+V466+W466+X466+Y466+Z466+AA466+AB466+AC466+AD466+AE466+AF466+AG466+AH466+AI466+AJ466+AK466+AL466+AM466+AN466+AO466</f>
        <v>0</v>
      </c>
      <c r="AQ466" s="23">
        <f>D466+I466-AP466</f>
        <v>180</v>
      </c>
      <c r="AR466" s="24">
        <f>C466*AQ466</f>
        <v>0</v>
      </c>
    </row>
    <row r="467" spans="1:44" x14ac:dyDescent="0.25">
      <c r="A467" s="14" t="s">
        <v>811</v>
      </c>
      <c r="B467" s="15">
        <v>10007</v>
      </c>
      <c r="C467" s="16">
        <v>40.799999999999997</v>
      </c>
      <c r="D467" s="15">
        <v>384</v>
      </c>
      <c r="E467" s="17" t="s">
        <v>481</v>
      </c>
      <c r="F467" s="18">
        <v>45093</v>
      </c>
      <c r="G467" s="18">
        <v>45093</v>
      </c>
      <c r="H467" s="18">
        <v>45093</v>
      </c>
      <c r="I467" s="15"/>
      <c r="J467" s="15">
        <v>10007</v>
      </c>
      <c r="K467" s="20"/>
      <c r="L467" s="20"/>
      <c r="M467" s="20"/>
      <c r="N467" s="20"/>
      <c r="O467" s="20"/>
      <c r="P467" s="20"/>
      <c r="Q467" s="20"/>
      <c r="R467" s="20"/>
      <c r="S467" s="20"/>
      <c r="T467" s="20"/>
      <c r="U467" s="20"/>
      <c r="V467" s="20"/>
      <c r="W467" s="20"/>
      <c r="X467" s="20"/>
      <c r="Y467" s="20"/>
      <c r="Z467" s="20"/>
      <c r="AA467" s="21"/>
      <c r="AB467" s="20"/>
      <c r="AC467" s="20"/>
      <c r="AD467" s="20"/>
      <c r="AE467" s="20">
        <v>36</v>
      </c>
      <c r="AF467" s="20"/>
      <c r="AG467" s="20"/>
      <c r="AH467" s="20"/>
      <c r="AI467" s="20"/>
      <c r="AJ467" s="20"/>
      <c r="AK467" s="20"/>
      <c r="AL467" s="20"/>
      <c r="AM467" s="20"/>
      <c r="AN467" s="20"/>
      <c r="AO467" s="20"/>
      <c r="AP467" s="22">
        <f>K467+L467+M467+N467+O467+P467+Q467+R467+S467+T467+U467+V467+W467+X467+Y467+Z467+AA467+AB467+AC467+AD467+AE467+AF467+AG467+AH467+AI467+AJ467+AK467+AL467+AM467+AN467+AO467</f>
        <v>36</v>
      </c>
      <c r="AQ467" s="23">
        <f>D467+I467-AP467</f>
        <v>348</v>
      </c>
      <c r="AR467" s="24">
        <f>C467*AQ467</f>
        <v>14198.4</v>
      </c>
    </row>
    <row r="468" spans="1:44" x14ac:dyDescent="0.25">
      <c r="A468" s="14" t="s">
        <v>812</v>
      </c>
      <c r="B468" s="15">
        <v>9917</v>
      </c>
      <c r="C468" s="16"/>
      <c r="D468" s="15">
        <v>480</v>
      </c>
      <c r="E468" s="17" t="s">
        <v>1</v>
      </c>
      <c r="F468" s="18">
        <v>44888</v>
      </c>
      <c r="G468" s="18">
        <v>44888</v>
      </c>
      <c r="H468" s="18">
        <v>44888</v>
      </c>
      <c r="I468" s="15"/>
      <c r="J468" s="15">
        <v>9917</v>
      </c>
      <c r="K468" s="20"/>
      <c r="L468" s="20"/>
      <c r="M468" s="20"/>
      <c r="N468" s="20"/>
      <c r="O468" s="20"/>
      <c r="P468" s="20"/>
      <c r="Q468" s="20"/>
      <c r="R468" s="20"/>
      <c r="S468" s="20"/>
      <c r="T468" s="20"/>
      <c r="U468" s="20"/>
      <c r="V468" s="20"/>
      <c r="W468" s="20"/>
      <c r="X468" s="20"/>
      <c r="Y468" s="20"/>
      <c r="Z468" s="20"/>
      <c r="AA468" s="21"/>
      <c r="AB468" s="20"/>
      <c r="AC468" s="20"/>
      <c r="AD468" s="20"/>
      <c r="AE468" s="20"/>
      <c r="AF468" s="20"/>
      <c r="AG468" s="20"/>
      <c r="AH468" s="20"/>
      <c r="AI468" s="20"/>
      <c r="AJ468" s="20"/>
      <c r="AK468" s="20"/>
      <c r="AL468" s="20"/>
      <c r="AM468" s="20"/>
      <c r="AN468" s="20"/>
      <c r="AO468" s="20"/>
      <c r="AP468" s="22">
        <f>K468+L468+M468+N468+O468+P468+Q468+R468+S468+T468+U468+V468+W468+X468+Y468+Z468+AA468+AB468+AC468+AD468+AE468+AF468+AG468+AH468+AI468+AJ468+AK468+AL468+AM468+AN468+AO468</f>
        <v>0</v>
      </c>
      <c r="AQ468" s="23">
        <f>D468+I468-AP468</f>
        <v>480</v>
      </c>
      <c r="AR468" s="24">
        <f>C468*AQ468</f>
        <v>0</v>
      </c>
    </row>
    <row r="469" spans="1:44" x14ac:dyDescent="0.25">
      <c r="A469" s="14" t="s">
        <v>813</v>
      </c>
      <c r="B469" s="15">
        <v>9917</v>
      </c>
      <c r="C469" s="16">
        <v>40.799999999999997</v>
      </c>
      <c r="D469" s="15">
        <v>1104</v>
      </c>
      <c r="E469" s="17" t="s">
        <v>1</v>
      </c>
      <c r="F469" s="18">
        <v>44887</v>
      </c>
      <c r="G469" s="18">
        <v>44887</v>
      </c>
      <c r="H469" s="18">
        <v>44887</v>
      </c>
      <c r="I469" s="15"/>
      <c r="J469" s="15">
        <v>9917</v>
      </c>
      <c r="K469" s="20"/>
      <c r="L469" s="20"/>
      <c r="M469" s="20"/>
      <c r="N469" s="20"/>
      <c r="O469" s="20"/>
      <c r="P469" s="20"/>
      <c r="Q469" s="20"/>
      <c r="R469" s="20"/>
      <c r="S469" s="20"/>
      <c r="T469" s="20"/>
      <c r="U469" s="20"/>
      <c r="V469" s="20"/>
      <c r="W469" s="20"/>
      <c r="X469" s="20"/>
      <c r="Y469" s="20"/>
      <c r="Z469" s="20"/>
      <c r="AA469" s="21"/>
      <c r="AB469" s="20"/>
      <c r="AC469" s="20"/>
      <c r="AD469" s="20"/>
      <c r="AE469" s="20"/>
      <c r="AF469" s="20"/>
      <c r="AG469" s="20"/>
      <c r="AH469" s="20"/>
      <c r="AI469" s="20"/>
      <c r="AJ469" s="20"/>
      <c r="AK469" s="20"/>
      <c r="AL469" s="20"/>
      <c r="AM469" s="20"/>
      <c r="AN469" s="20"/>
      <c r="AO469" s="20"/>
      <c r="AP469" s="22">
        <f>K469+L469+M469+N469+O469+P469+Q469+R469+S469+T469+U469+V469+W469+X469+Y469+Z469+AA469+AB469+AC469+AD469+AE469+AF469+AG469+AH469+AI469+AJ469+AK469+AL469+AM469+AN469+AO469</f>
        <v>0</v>
      </c>
      <c r="AQ469" s="23">
        <f>D469+I469-AP469</f>
        <v>1104</v>
      </c>
      <c r="AR469" s="24">
        <f>C469*AQ469</f>
        <v>45043.199999999997</v>
      </c>
    </row>
    <row r="470" spans="1:44" x14ac:dyDescent="0.25">
      <c r="A470" s="14" t="s">
        <v>814</v>
      </c>
      <c r="B470" s="15">
        <v>3035</v>
      </c>
      <c r="C470" s="16">
        <v>40.799999999999997</v>
      </c>
      <c r="D470" s="15">
        <v>48</v>
      </c>
      <c r="E470" s="17" t="s">
        <v>1</v>
      </c>
      <c r="F470" s="18">
        <v>44946</v>
      </c>
      <c r="G470" s="18">
        <v>44946</v>
      </c>
      <c r="H470" s="18">
        <v>44946</v>
      </c>
      <c r="I470" s="15"/>
      <c r="J470" s="15">
        <v>3035</v>
      </c>
      <c r="K470" s="20"/>
      <c r="L470" s="20"/>
      <c r="M470" s="20"/>
      <c r="N470" s="20"/>
      <c r="O470" s="20"/>
      <c r="P470" s="20"/>
      <c r="Q470" s="20"/>
      <c r="R470" s="20"/>
      <c r="S470" s="20"/>
      <c r="T470" s="20"/>
      <c r="U470" s="20"/>
      <c r="V470" s="20"/>
      <c r="W470" s="20"/>
      <c r="X470" s="20"/>
      <c r="Y470" s="20"/>
      <c r="Z470" s="20"/>
      <c r="AA470" s="21"/>
      <c r="AB470" s="20"/>
      <c r="AC470" s="20"/>
      <c r="AD470" s="20"/>
      <c r="AE470" s="20"/>
      <c r="AF470" s="20">
        <v>24</v>
      </c>
      <c r="AG470" s="20"/>
      <c r="AH470" s="20"/>
      <c r="AI470" s="20"/>
      <c r="AJ470" s="20"/>
      <c r="AK470" s="20"/>
      <c r="AL470" s="20"/>
      <c r="AM470" s="20"/>
      <c r="AN470" s="20"/>
      <c r="AO470" s="20"/>
      <c r="AP470" s="22">
        <f>K470+L470+M470+N470+O470+P470+Q470+R470+S470+T470+U470+V470+W470+X470+Y470+Z470+AA470+AB470+AC470+AD470+AE470+AF470+AG470+AH470+AI470+AJ470+AK470+AL470+AM470+AN470+AO470</f>
        <v>24</v>
      </c>
      <c r="AQ470" s="23">
        <f>D470+I470-AP470</f>
        <v>24</v>
      </c>
      <c r="AR470" s="24">
        <f>C470*AQ470</f>
        <v>979.19999999999993</v>
      </c>
    </row>
    <row r="471" spans="1:44" x14ac:dyDescent="0.25">
      <c r="A471" s="14" t="s">
        <v>815</v>
      </c>
      <c r="B471" s="15">
        <v>10002</v>
      </c>
      <c r="C471" s="16">
        <v>79.2</v>
      </c>
      <c r="D471" s="15">
        <v>0</v>
      </c>
      <c r="E471" s="17" t="s">
        <v>109</v>
      </c>
      <c r="F471" s="18">
        <v>45093</v>
      </c>
      <c r="G471" s="18">
        <v>45093</v>
      </c>
      <c r="H471" s="18">
        <v>45093</v>
      </c>
      <c r="I471" s="15"/>
      <c r="J471" s="15">
        <v>10002</v>
      </c>
      <c r="K471" s="20"/>
      <c r="L471" s="20"/>
      <c r="M471" s="20"/>
      <c r="N471" s="20"/>
      <c r="O471" s="20"/>
      <c r="P471" s="20"/>
      <c r="Q471" s="20"/>
      <c r="R471" s="20"/>
      <c r="S471" s="20"/>
      <c r="T471" s="20"/>
      <c r="U471" s="20"/>
      <c r="V471" s="20"/>
      <c r="W471" s="20"/>
      <c r="X471" s="20"/>
      <c r="Y471" s="20"/>
      <c r="Z471" s="20"/>
      <c r="AA471" s="21"/>
      <c r="AB471" s="20"/>
      <c r="AC471" s="20"/>
      <c r="AD471" s="20"/>
      <c r="AE471" s="20"/>
      <c r="AF471" s="20"/>
      <c r="AG471" s="20"/>
      <c r="AH471" s="20"/>
      <c r="AI471" s="20"/>
      <c r="AJ471" s="20"/>
      <c r="AK471" s="20"/>
      <c r="AL471" s="20"/>
      <c r="AM471" s="20"/>
      <c r="AN471" s="20"/>
      <c r="AO471" s="20"/>
      <c r="AP471" s="22">
        <f>K471+L471+M471+N471+O471+P471+Q471+R471+S471+T471+U471+V471+W471+X471+Y471+Z471+AA471+AB471+AC471+AD471+AE471+AF471+AG471+AH471+AI471+AJ471+AK471+AL471+AM471+AN471+AO471</f>
        <v>0</v>
      </c>
      <c r="AQ471" s="23">
        <f>D471+I471-AP471</f>
        <v>0</v>
      </c>
      <c r="AR471" s="24">
        <f>C471*AQ471</f>
        <v>0</v>
      </c>
    </row>
    <row r="472" spans="1:44" x14ac:dyDescent="0.25">
      <c r="A472" s="14" t="s">
        <v>816</v>
      </c>
      <c r="B472" s="15"/>
      <c r="C472" s="16"/>
      <c r="D472" s="15">
        <v>5</v>
      </c>
      <c r="E472" s="17"/>
      <c r="F472" s="18"/>
      <c r="G472" s="18"/>
      <c r="H472" s="18"/>
      <c r="I472" s="15"/>
      <c r="J472" s="15"/>
      <c r="K472" s="20"/>
      <c r="L472" s="20"/>
      <c r="M472" s="20"/>
      <c r="N472" s="20"/>
      <c r="O472" s="20"/>
      <c r="P472" s="20"/>
      <c r="Q472" s="20"/>
      <c r="R472" s="20"/>
      <c r="S472" s="20"/>
      <c r="T472" s="20"/>
      <c r="U472" s="20"/>
      <c r="V472" s="20"/>
      <c r="W472" s="20"/>
      <c r="X472" s="20"/>
      <c r="Y472" s="20"/>
      <c r="Z472" s="20"/>
      <c r="AA472" s="21"/>
      <c r="AB472" s="20"/>
      <c r="AC472" s="20"/>
      <c r="AD472" s="20"/>
      <c r="AE472" s="20"/>
      <c r="AF472" s="20"/>
      <c r="AG472" s="20"/>
      <c r="AH472" s="20"/>
      <c r="AI472" s="20"/>
      <c r="AJ472" s="20"/>
      <c r="AK472" s="20"/>
      <c r="AL472" s="20"/>
      <c r="AM472" s="20"/>
      <c r="AN472" s="20"/>
      <c r="AO472" s="20"/>
      <c r="AP472" s="22">
        <f>K472+L472+M472+N472+O472+P472+Q472+R472+S472+T472+U472+V472+W472+X472+Y472+Z472+AA472+AB472+AC472+AD472+AE472+AF472+AG472+AH472+AI472+AJ472+AK472+AL472+AM472+AN472+AO472</f>
        <v>0</v>
      </c>
      <c r="AQ472" s="23">
        <f>D472+I472-AP472</f>
        <v>5</v>
      </c>
      <c r="AR472" s="24">
        <f>C472*AQ472</f>
        <v>0</v>
      </c>
    </row>
    <row r="473" spans="1:44" x14ac:dyDescent="0.25">
      <c r="A473" s="14" t="s">
        <v>817</v>
      </c>
      <c r="B473" s="15"/>
      <c r="C473" s="16"/>
      <c r="D473" s="15">
        <v>86</v>
      </c>
      <c r="E473" s="17" t="s">
        <v>1</v>
      </c>
      <c r="F473" s="18">
        <v>44821</v>
      </c>
      <c r="G473" s="18">
        <v>44821</v>
      </c>
      <c r="H473" s="18">
        <v>44821</v>
      </c>
      <c r="I473" s="15"/>
      <c r="J473" s="15"/>
      <c r="K473" s="20"/>
      <c r="L473" s="20"/>
      <c r="M473" s="20"/>
      <c r="N473" s="20"/>
      <c r="O473" s="20"/>
      <c r="P473" s="20"/>
      <c r="Q473" s="20"/>
      <c r="R473" s="20"/>
      <c r="S473" s="20"/>
      <c r="T473" s="20"/>
      <c r="U473" s="20"/>
      <c r="V473" s="20"/>
      <c r="W473" s="20"/>
      <c r="X473" s="20"/>
      <c r="Y473" s="20"/>
      <c r="Z473" s="20"/>
      <c r="AA473" s="21"/>
      <c r="AB473" s="20"/>
      <c r="AC473" s="20"/>
      <c r="AD473" s="20"/>
      <c r="AE473" s="20"/>
      <c r="AF473" s="20"/>
      <c r="AG473" s="20"/>
      <c r="AH473" s="20"/>
      <c r="AI473" s="20"/>
      <c r="AJ473" s="20"/>
      <c r="AK473" s="20"/>
      <c r="AL473" s="20"/>
      <c r="AM473" s="20"/>
      <c r="AN473" s="20"/>
      <c r="AO473" s="20"/>
      <c r="AP473" s="22">
        <f>K473+L473+M473+N473+O473+P473+Q473+R473+S473+T473+U473+V473+W473+X473+Y473+Z473+AA473+AB473+AC473+AD473+AE473+AF473+AG473+AH473+AI473+AJ473+AK473+AL473+AM473+AN473+AO473</f>
        <v>0</v>
      </c>
      <c r="AQ473" s="23">
        <f>D473+I473-AP473</f>
        <v>86</v>
      </c>
      <c r="AR473" s="24">
        <f>C473*AQ473</f>
        <v>0</v>
      </c>
    </row>
    <row r="474" spans="1:44" x14ac:dyDescent="0.25">
      <c r="A474" s="14" t="s">
        <v>818</v>
      </c>
      <c r="B474" s="15"/>
      <c r="C474" s="16"/>
      <c r="D474" s="15">
        <v>720</v>
      </c>
      <c r="E474" s="17" t="s">
        <v>480</v>
      </c>
      <c r="F474" s="18">
        <v>44792</v>
      </c>
      <c r="G474" s="18">
        <v>44792</v>
      </c>
      <c r="H474" s="18">
        <v>44792</v>
      </c>
      <c r="I474" s="15"/>
      <c r="J474" s="15"/>
      <c r="K474" s="20"/>
      <c r="L474" s="20"/>
      <c r="M474" s="20"/>
      <c r="N474" s="20"/>
      <c r="O474" s="20">
        <v>48</v>
      </c>
      <c r="P474" s="20"/>
      <c r="Q474" s="20"/>
      <c r="R474" s="20">
        <v>24</v>
      </c>
      <c r="S474" s="20"/>
      <c r="T474" s="20"/>
      <c r="U474" s="20"/>
      <c r="V474" s="20"/>
      <c r="W474" s="20"/>
      <c r="X474" s="20"/>
      <c r="Y474" s="20"/>
      <c r="Z474" s="20"/>
      <c r="AA474" s="21"/>
      <c r="AB474" s="20"/>
      <c r="AC474" s="20">
        <v>72</v>
      </c>
      <c r="AD474" s="20"/>
      <c r="AE474" s="20"/>
      <c r="AF474" s="20"/>
      <c r="AG474" s="20"/>
      <c r="AH474" s="20"/>
      <c r="AI474" s="20"/>
      <c r="AJ474" s="20"/>
      <c r="AK474" s="20"/>
      <c r="AL474" s="20"/>
      <c r="AM474" s="20"/>
      <c r="AN474" s="20"/>
      <c r="AO474" s="20"/>
      <c r="AP474" s="22">
        <f>K474+L474+M474+N474+O474+P474+Q474+R474+S474+T474+U474+V474+W474+X474+Y474+Z474+AA474+AB474+AC474+AD474+AE474+AF474+AG474+AH474+AI474+AJ474+AK474+AL474+AM474+AN474+AO474</f>
        <v>144</v>
      </c>
      <c r="AQ474" s="23">
        <f>D474+I474-AP474</f>
        <v>576</v>
      </c>
      <c r="AR474" s="24">
        <f>C474*AQ474</f>
        <v>0</v>
      </c>
    </row>
    <row r="475" spans="1:44" x14ac:dyDescent="0.25">
      <c r="A475" s="14" t="s">
        <v>479</v>
      </c>
      <c r="B475" s="15"/>
      <c r="C475" s="16">
        <v>94.74</v>
      </c>
      <c r="D475" s="15">
        <v>0</v>
      </c>
      <c r="E475" s="17" t="s">
        <v>480</v>
      </c>
      <c r="F475" s="18">
        <v>44790</v>
      </c>
      <c r="G475" s="18">
        <v>44790</v>
      </c>
      <c r="H475" s="18">
        <v>44790</v>
      </c>
      <c r="I475" s="15"/>
      <c r="J475" s="15"/>
      <c r="K475" s="20"/>
      <c r="L475" s="20"/>
      <c r="M475" s="20"/>
      <c r="N475" s="20"/>
      <c r="O475" s="20"/>
      <c r="P475" s="20"/>
      <c r="Q475" s="20"/>
      <c r="R475" s="20"/>
      <c r="S475" s="20"/>
      <c r="T475" s="20"/>
      <c r="U475" s="20"/>
      <c r="V475" s="20"/>
      <c r="W475" s="20"/>
      <c r="X475" s="20"/>
      <c r="Y475" s="20"/>
      <c r="Z475" s="20"/>
      <c r="AA475" s="21"/>
      <c r="AB475" s="20"/>
      <c r="AC475" s="20"/>
      <c r="AD475" s="20"/>
      <c r="AE475" s="20"/>
      <c r="AF475" s="20"/>
      <c r="AG475" s="20"/>
      <c r="AH475" s="20"/>
      <c r="AI475" s="20"/>
      <c r="AJ475" s="20"/>
      <c r="AK475" s="20"/>
      <c r="AL475" s="20"/>
      <c r="AM475" s="20"/>
      <c r="AN475" s="20"/>
      <c r="AO475" s="20"/>
      <c r="AP475" s="22">
        <f>K475+L475+M475+N475+O475+P475+Q475+R475+S475+T475+U475+V475+W475+X475+Y475+Z475+AA475+AB475+AC475+AD475+AE475+AF475+AG475+AH475+AI475+AJ475+AK475+AL475+AM475+AN475+AO475</f>
        <v>0</v>
      </c>
      <c r="AQ475" s="23">
        <f>D475+I475-AP475</f>
        <v>0</v>
      </c>
      <c r="AR475" s="24">
        <f>C475*AQ475</f>
        <v>0</v>
      </c>
    </row>
    <row r="476" spans="1:44" x14ac:dyDescent="0.25">
      <c r="A476" s="14" t="s">
        <v>478</v>
      </c>
      <c r="B476" s="15"/>
      <c r="C476" s="16">
        <v>76.8</v>
      </c>
      <c r="D476" s="15"/>
      <c r="E476" s="17" t="s">
        <v>1</v>
      </c>
      <c r="F476" s="18">
        <v>44820</v>
      </c>
      <c r="G476" s="18">
        <v>44820</v>
      </c>
      <c r="H476" s="18">
        <v>44820</v>
      </c>
      <c r="I476" s="15"/>
      <c r="J476" s="15"/>
      <c r="K476" s="20"/>
      <c r="L476" s="20"/>
      <c r="M476" s="20"/>
      <c r="N476" s="20"/>
      <c r="O476" s="20"/>
      <c r="P476" s="20"/>
      <c r="Q476" s="20"/>
      <c r="R476" s="20"/>
      <c r="S476" s="20"/>
      <c r="T476" s="20"/>
      <c r="U476" s="20"/>
      <c r="V476" s="20"/>
      <c r="W476" s="20"/>
      <c r="X476" s="20"/>
      <c r="Y476" s="20"/>
      <c r="Z476" s="20"/>
      <c r="AA476" s="21"/>
      <c r="AB476" s="20"/>
      <c r="AC476" s="20"/>
      <c r="AD476" s="20"/>
      <c r="AE476" s="20"/>
      <c r="AF476" s="20"/>
      <c r="AG476" s="20"/>
      <c r="AH476" s="20"/>
      <c r="AI476" s="20"/>
      <c r="AJ476" s="20"/>
      <c r="AK476" s="20"/>
      <c r="AL476" s="20"/>
      <c r="AM476" s="20"/>
      <c r="AN476" s="20"/>
      <c r="AO476" s="20"/>
      <c r="AP476" s="22">
        <f>K476+L476+M476+N476+O476+P476+Q476+R476+S476+T476+U476+V476+W476+X476+Y476+Z476+AA476+AB476+AC476+AD476+AE476+AF476+AG476+AH476+AI476+AJ476+AK476+AL476+AM476+AN476+AO476</f>
        <v>0</v>
      </c>
      <c r="AQ476" s="23">
        <f>D476+I476-AP476</f>
        <v>0</v>
      </c>
      <c r="AR476" s="24">
        <f>C476*AQ476</f>
        <v>0</v>
      </c>
    </row>
    <row r="477" spans="1:44" x14ac:dyDescent="0.25">
      <c r="A477" s="14" t="s">
        <v>819</v>
      </c>
      <c r="B477" s="15"/>
      <c r="C477" s="16"/>
      <c r="D477" s="15">
        <v>254</v>
      </c>
      <c r="E477" s="17" t="s">
        <v>480</v>
      </c>
      <c r="F477" s="18">
        <v>45147</v>
      </c>
      <c r="G477" s="18">
        <v>45147</v>
      </c>
      <c r="H477" s="18">
        <v>45147</v>
      </c>
      <c r="I477" s="15"/>
      <c r="J477" s="15"/>
      <c r="K477" s="20"/>
      <c r="L477" s="20"/>
      <c r="M477" s="20"/>
      <c r="N477" s="20"/>
      <c r="O477" s="20"/>
      <c r="P477" s="20"/>
      <c r="Q477" s="20"/>
      <c r="R477" s="20"/>
      <c r="S477" s="20"/>
      <c r="T477" s="20"/>
      <c r="U477" s="20"/>
      <c r="V477" s="20"/>
      <c r="W477" s="20"/>
      <c r="X477" s="20"/>
      <c r="Y477" s="20"/>
      <c r="Z477" s="20"/>
      <c r="AA477" s="21"/>
      <c r="AB477" s="20"/>
      <c r="AC477" s="20">
        <v>72</v>
      </c>
      <c r="AD477" s="20"/>
      <c r="AE477" s="20"/>
      <c r="AF477" s="20"/>
      <c r="AG477" s="20"/>
      <c r="AH477" s="20"/>
      <c r="AI477" s="20"/>
      <c r="AJ477" s="20"/>
      <c r="AK477" s="20"/>
      <c r="AL477" s="20"/>
      <c r="AM477" s="20"/>
      <c r="AN477" s="20"/>
      <c r="AO477" s="20"/>
      <c r="AP477" s="22">
        <f>K477+L477+M477+N477+O477+P477+Q477+R477+S477+T477+U477+V477+W477+X477+Y477+Z477+AA477+AB477+AC477+AD477+AE477+AF477+AG477+AH477+AI477+AJ477+AK477+AL477+AM477+AN477+AO477</f>
        <v>72</v>
      </c>
      <c r="AQ477" s="23">
        <f>D477+I477-AP477</f>
        <v>182</v>
      </c>
      <c r="AR477" s="24">
        <f>C477*AQ477</f>
        <v>0</v>
      </c>
    </row>
    <row r="478" spans="1:44" x14ac:dyDescent="0.25">
      <c r="A478" s="14" t="s">
        <v>477</v>
      </c>
      <c r="B478" s="15">
        <v>3064</v>
      </c>
      <c r="C478" s="16">
        <v>60</v>
      </c>
      <c r="D478" s="15">
        <v>0</v>
      </c>
      <c r="E478" s="17" t="s">
        <v>1</v>
      </c>
      <c r="F478" s="18">
        <v>44946</v>
      </c>
      <c r="G478" s="18">
        <v>44946</v>
      </c>
      <c r="H478" s="18">
        <v>44946</v>
      </c>
      <c r="I478" s="15"/>
      <c r="J478" s="15">
        <v>3064</v>
      </c>
      <c r="K478" s="20"/>
      <c r="L478" s="20"/>
      <c r="M478" s="20"/>
      <c r="N478" s="20"/>
      <c r="O478" s="20"/>
      <c r="P478" s="20"/>
      <c r="Q478" s="20"/>
      <c r="R478" s="20"/>
      <c r="S478" s="20"/>
      <c r="T478" s="20"/>
      <c r="U478" s="20"/>
      <c r="V478" s="20"/>
      <c r="W478" s="20"/>
      <c r="X478" s="20"/>
      <c r="Y478" s="20"/>
      <c r="Z478" s="20"/>
      <c r="AA478" s="21"/>
      <c r="AB478" s="20"/>
      <c r="AC478" s="20"/>
      <c r="AD478" s="20"/>
      <c r="AE478" s="20"/>
      <c r="AF478" s="20"/>
      <c r="AG478" s="20"/>
      <c r="AH478" s="20"/>
      <c r="AI478" s="20"/>
      <c r="AJ478" s="20"/>
      <c r="AK478" s="20"/>
      <c r="AL478" s="20"/>
      <c r="AM478" s="20"/>
      <c r="AN478" s="20"/>
      <c r="AO478" s="20"/>
      <c r="AP478" s="22">
        <f>K478+L478+M478+N478+O478+P478+Q478+R478+S478+T478+U478+V478+W478+X478+Y478+Z478+AA478+AB478+AC478+AD478+AE478+AF478+AG478+AH478+AI478+AJ478+AK478+AL478+AM478+AN478+AO478</f>
        <v>0</v>
      </c>
      <c r="AQ478" s="23">
        <f>D478+I478-AP478</f>
        <v>0</v>
      </c>
      <c r="AR478" s="24">
        <f>C478*AQ478</f>
        <v>0</v>
      </c>
    </row>
    <row r="479" spans="1:44" x14ac:dyDescent="0.25">
      <c r="A479" s="14" t="s">
        <v>476</v>
      </c>
      <c r="B479" s="15">
        <v>10614</v>
      </c>
      <c r="C479" s="16">
        <v>42</v>
      </c>
      <c r="D479" s="15">
        <v>720</v>
      </c>
      <c r="E479" s="17" t="s">
        <v>1</v>
      </c>
      <c r="F479" s="18">
        <v>44887</v>
      </c>
      <c r="G479" s="18">
        <v>44887</v>
      </c>
      <c r="H479" s="18">
        <v>44887</v>
      </c>
      <c r="I479" s="15"/>
      <c r="J479" s="15">
        <v>10614</v>
      </c>
      <c r="K479" s="20"/>
      <c r="L479" s="20"/>
      <c r="M479" s="20"/>
      <c r="N479" s="20"/>
      <c r="O479" s="20"/>
      <c r="P479" s="20"/>
      <c r="Q479" s="20"/>
      <c r="R479" s="20"/>
      <c r="S479" s="20"/>
      <c r="T479" s="20"/>
      <c r="U479" s="20"/>
      <c r="V479" s="20"/>
      <c r="W479" s="20"/>
      <c r="X479" s="20"/>
      <c r="Y479" s="20"/>
      <c r="Z479" s="20"/>
      <c r="AA479" s="21"/>
      <c r="AB479" s="20"/>
      <c r="AC479" s="20"/>
      <c r="AD479" s="20"/>
      <c r="AE479" s="20"/>
      <c r="AF479" s="20"/>
      <c r="AG479" s="20"/>
      <c r="AH479" s="20"/>
      <c r="AI479" s="20"/>
      <c r="AJ479" s="20"/>
      <c r="AK479" s="20"/>
      <c r="AL479" s="20"/>
      <c r="AM479" s="20"/>
      <c r="AN479" s="20"/>
      <c r="AO479" s="20"/>
      <c r="AP479" s="22">
        <f>K479+L479+M479+N479+O479+P479+Q479+R479+S479+T479+U479+V479+W479+X479+Y479+Z479+AA479+AB479+AC479+AD479+AE479+AF479+AG479+AH479+AI479+AJ479+AK479+AL479+AM479+AN479+AO479</f>
        <v>0</v>
      </c>
      <c r="AQ479" s="23">
        <f>D479+I479-AP479</f>
        <v>720</v>
      </c>
      <c r="AR479" s="24">
        <f>C479*AQ479</f>
        <v>30240</v>
      </c>
    </row>
    <row r="480" spans="1:44" x14ac:dyDescent="0.25">
      <c r="A480" s="14" t="s">
        <v>820</v>
      </c>
      <c r="B480" s="15"/>
      <c r="C480" s="16"/>
      <c r="D480" s="15">
        <v>0</v>
      </c>
      <c r="E480" s="17"/>
      <c r="F480" s="18"/>
      <c r="G480" s="18"/>
      <c r="H480" s="18"/>
      <c r="I480" s="15"/>
      <c r="J480" s="15"/>
      <c r="K480" s="20"/>
      <c r="L480" s="20"/>
      <c r="M480" s="20"/>
      <c r="N480" s="20"/>
      <c r="O480" s="20"/>
      <c r="P480" s="20"/>
      <c r="Q480" s="20"/>
      <c r="R480" s="20"/>
      <c r="S480" s="20"/>
      <c r="T480" s="20"/>
      <c r="U480" s="20"/>
      <c r="V480" s="20"/>
      <c r="W480" s="20"/>
      <c r="X480" s="20"/>
      <c r="Y480" s="20"/>
      <c r="Z480" s="20"/>
      <c r="AA480" s="21"/>
      <c r="AB480" s="20"/>
      <c r="AC480" s="20"/>
      <c r="AD480" s="20"/>
      <c r="AE480" s="20"/>
      <c r="AF480" s="20"/>
      <c r="AG480" s="20"/>
      <c r="AH480" s="20"/>
      <c r="AI480" s="20"/>
      <c r="AJ480" s="20"/>
      <c r="AK480" s="20"/>
      <c r="AL480" s="20"/>
      <c r="AM480" s="20"/>
      <c r="AN480" s="20"/>
      <c r="AO480" s="20"/>
      <c r="AP480" s="22">
        <f>K480+L480+M480+N480+O480+P480+Q480+R480+S480+T480+U480+V480+W480+X480+Y480+Z480+AA480+AB480+AC480+AD480+AE480+AF480+AG480+AH480+AI480+AJ480+AK480+AL480+AM480+AN480+AO480</f>
        <v>0</v>
      </c>
      <c r="AQ480" s="23">
        <f>D480+I480-AP480</f>
        <v>0</v>
      </c>
      <c r="AR480" s="24">
        <f>C480*AQ480</f>
        <v>0</v>
      </c>
    </row>
    <row r="481" spans="1:44" x14ac:dyDescent="0.25">
      <c r="A481" s="14" t="s">
        <v>821</v>
      </c>
      <c r="B481" s="15">
        <v>3042</v>
      </c>
      <c r="C481" s="16">
        <v>40.25</v>
      </c>
      <c r="D481" s="15">
        <v>1248</v>
      </c>
      <c r="E481" s="17" t="s">
        <v>1</v>
      </c>
      <c r="F481" s="18">
        <v>45093</v>
      </c>
      <c r="G481" s="18">
        <v>45093</v>
      </c>
      <c r="H481" s="18">
        <v>45093</v>
      </c>
      <c r="I481" s="19"/>
      <c r="J481" s="15">
        <v>3042</v>
      </c>
      <c r="K481" s="20"/>
      <c r="L481" s="20"/>
      <c r="M481" s="20"/>
      <c r="N481" s="20"/>
      <c r="O481" s="20">
        <v>48</v>
      </c>
      <c r="P481" s="20"/>
      <c r="Q481" s="20"/>
      <c r="R481" s="20">
        <v>24</v>
      </c>
      <c r="S481" s="20"/>
      <c r="T481" s="20"/>
      <c r="U481" s="20">
        <v>48</v>
      </c>
      <c r="V481" s="20"/>
      <c r="W481" s="20"/>
      <c r="X481" s="20"/>
      <c r="Y481" s="20">
        <v>48</v>
      </c>
      <c r="Z481" s="20"/>
      <c r="AA481" s="21"/>
      <c r="AB481" s="20">
        <v>24</v>
      </c>
      <c r="AC481" s="20"/>
      <c r="AD481" s="20"/>
      <c r="AE481" s="20"/>
      <c r="AF481" s="20"/>
      <c r="AG481" s="20"/>
      <c r="AH481" s="20"/>
      <c r="AI481" s="20">
        <v>48</v>
      </c>
      <c r="AJ481" s="20"/>
      <c r="AK481" s="20"/>
      <c r="AL481" s="20"/>
      <c r="AM481" s="20">
        <v>38</v>
      </c>
      <c r="AN481" s="20"/>
      <c r="AO481" s="20"/>
      <c r="AP481" s="22">
        <f>K481+L481+M481+N481+O481+P481+Q481+R481+S481+T481+U481+V481+W481+X481+Y481+Z481+AA481+AB481+AC481+AD481+AE481+AF481+AG481+AH481+AI481+AJ481+AK481+AL481+AM481+AN481+AO481</f>
        <v>278</v>
      </c>
      <c r="AQ481" s="23">
        <f>D481+I481-AP481</f>
        <v>970</v>
      </c>
      <c r="AR481" s="24">
        <f>C481*AQ481</f>
        <v>39042.5</v>
      </c>
    </row>
    <row r="482" spans="1:44" x14ac:dyDescent="0.25">
      <c r="A482" s="14" t="s">
        <v>822</v>
      </c>
      <c r="B482" s="15">
        <v>10614</v>
      </c>
      <c r="C482" s="16">
        <v>109</v>
      </c>
      <c r="D482" s="15">
        <v>24</v>
      </c>
      <c r="E482" s="17" t="s">
        <v>1</v>
      </c>
      <c r="F482" s="18">
        <v>45191</v>
      </c>
      <c r="G482" s="18">
        <v>45191</v>
      </c>
      <c r="H482" s="18">
        <v>45191</v>
      </c>
      <c r="I482" s="15">
        <v>480</v>
      </c>
      <c r="J482" s="15">
        <v>10614</v>
      </c>
      <c r="K482" s="20"/>
      <c r="L482" s="20"/>
      <c r="M482" s="20"/>
      <c r="N482" s="20"/>
      <c r="O482" s="20"/>
      <c r="P482" s="20"/>
      <c r="Q482" s="20"/>
      <c r="R482" s="20">
        <v>6</v>
      </c>
      <c r="S482" s="20"/>
      <c r="T482" s="20"/>
      <c r="U482" s="20"/>
      <c r="V482" s="20"/>
      <c r="W482" s="20"/>
      <c r="X482" s="20"/>
      <c r="Y482" s="20"/>
      <c r="Z482" s="20"/>
      <c r="AA482" s="21"/>
      <c r="AB482" s="20"/>
      <c r="AC482" s="20"/>
      <c r="AD482" s="20"/>
      <c r="AE482" s="20"/>
      <c r="AF482" s="20"/>
      <c r="AG482" s="20"/>
      <c r="AH482" s="20"/>
      <c r="AI482" s="20"/>
      <c r="AJ482" s="20"/>
      <c r="AK482" s="20"/>
      <c r="AL482" s="20"/>
      <c r="AM482" s="20"/>
      <c r="AN482" s="20"/>
      <c r="AO482" s="20"/>
      <c r="AP482" s="22">
        <f>K482+L482+M482+N482+O482+P482+Q482+R482+S482+T482+U482+V482+W482+X482+Y482+Z482+AA482+AB482+AC482+AD482+AE482+AF482+AG482+AH482+AI482+AJ482+AK482+AL482+AM482+AN482+AO482</f>
        <v>6</v>
      </c>
      <c r="AQ482" s="23">
        <f>D482+I482-AP482</f>
        <v>498</v>
      </c>
      <c r="AR482" s="24">
        <f>C482*AQ482</f>
        <v>54282</v>
      </c>
    </row>
    <row r="483" spans="1:44" x14ac:dyDescent="0.25">
      <c r="A483" s="14" t="s">
        <v>823</v>
      </c>
      <c r="B483" s="15">
        <v>10611</v>
      </c>
      <c r="C483" s="16">
        <v>11.38</v>
      </c>
      <c r="D483" s="15">
        <v>0</v>
      </c>
      <c r="E483" s="17" t="s">
        <v>824</v>
      </c>
      <c r="F483" s="18">
        <v>45183</v>
      </c>
      <c r="G483" s="18">
        <v>45183</v>
      </c>
      <c r="H483" s="18">
        <v>45183</v>
      </c>
      <c r="I483" s="15">
        <v>600</v>
      </c>
      <c r="J483" s="15">
        <v>10611</v>
      </c>
      <c r="K483" s="20"/>
      <c r="L483" s="20"/>
      <c r="M483" s="20"/>
      <c r="N483" s="20">
        <v>12</v>
      </c>
      <c r="O483" s="20"/>
      <c r="P483" s="20"/>
      <c r="Q483" s="20"/>
      <c r="R483" s="20">
        <v>34</v>
      </c>
      <c r="S483" s="20"/>
      <c r="T483" s="20"/>
      <c r="U483" s="20"/>
      <c r="V483" s="20"/>
      <c r="W483" s="20"/>
      <c r="X483" s="20"/>
      <c r="Y483" s="20">
        <v>48</v>
      </c>
      <c r="Z483" s="20"/>
      <c r="AA483" s="21"/>
      <c r="AB483" s="20">
        <v>24</v>
      </c>
      <c r="AC483" s="20">
        <v>24</v>
      </c>
      <c r="AD483" s="20"/>
      <c r="AE483" s="20"/>
      <c r="AF483" s="20"/>
      <c r="AG483" s="20"/>
      <c r="AH483" s="20"/>
      <c r="AI483" s="20"/>
      <c r="AJ483" s="20"/>
      <c r="AK483" s="20"/>
      <c r="AL483" s="20"/>
      <c r="AM483" s="20">
        <v>13</v>
      </c>
      <c r="AN483" s="20"/>
      <c r="AO483" s="20"/>
      <c r="AP483" s="22">
        <f>K483+L483+M483+N483+O483+P483+Q483+R483+S483+T483+U483+V483+W483+X483+Y483+Z483+AA483+AB483+AC483+AD483+AE483+AF483+AG483+AH483+AI483+AJ483+AK483+AL483+AM483+AN483+AO483</f>
        <v>155</v>
      </c>
      <c r="AQ483" s="23">
        <f>D483+I483-AP483</f>
        <v>445</v>
      </c>
      <c r="AR483" s="24">
        <f>C483*AQ483</f>
        <v>5064.1000000000004</v>
      </c>
    </row>
    <row r="484" spans="1:44" x14ac:dyDescent="0.25">
      <c r="A484" s="14" t="s">
        <v>475</v>
      </c>
      <c r="B484" s="15"/>
      <c r="C484" s="16"/>
      <c r="D484" s="15">
        <v>0</v>
      </c>
      <c r="E484" s="17"/>
      <c r="F484" s="18"/>
      <c r="G484" s="18"/>
      <c r="H484" s="18"/>
      <c r="I484" s="15"/>
      <c r="J484" s="15"/>
      <c r="K484" s="20"/>
      <c r="L484" s="20"/>
      <c r="M484" s="20"/>
      <c r="N484" s="20"/>
      <c r="O484" s="20"/>
      <c r="P484" s="20"/>
      <c r="Q484" s="20"/>
      <c r="R484" s="20"/>
      <c r="S484" s="20"/>
      <c r="T484" s="20"/>
      <c r="U484" s="20"/>
      <c r="V484" s="20"/>
      <c r="W484" s="20"/>
      <c r="X484" s="20"/>
      <c r="Y484" s="20"/>
      <c r="Z484" s="20"/>
      <c r="AA484" s="21"/>
      <c r="AB484" s="20"/>
      <c r="AC484" s="20"/>
      <c r="AD484" s="20"/>
      <c r="AE484" s="20"/>
      <c r="AF484" s="20"/>
      <c r="AG484" s="20"/>
      <c r="AH484" s="20"/>
      <c r="AI484" s="20"/>
      <c r="AJ484" s="20"/>
      <c r="AK484" s="20"/>
      <c r="AL484" s="20"/>
      <c r="AM484" s="20"/>
      <c r="AN484" s="20"/>
      <c r="AO484" s="20"/>
      <c r="AP484" s="22">
        <f>K484+L484+M484+N484+O484+P484+Q484+R484+S484+T484+U484+V484+W484+X484+Y484+Z484+AA484+AB484+AC484+AD484+AE484+AF484+AG484+AH484+AI484+AJ484+AK484+AL484+AM484+AN484+AO484</f>
        <v>0</v>
      </c>
      <c r="AQ484" s="23">
        <f>D484+I484-AP484</f>
        <v>0</v>
      </c>
      <c r="AR484" s="24">
        <f>C484*AQ484</f>
        <v>0</v>
      </c>
    </row>
    <row r="485" spans="1:44" x14ac:dyDescent="0.25">
      <c r="A485" s="14" t="s">
        <v>474</v>
      </c>
      <c r="B485" s="15"/>
      <c r="C485" s="16"/>
      <c r="D485" s="15">
        <v>0</v>
      </c>
      <c r="E485" s="17"/>
      <c r="F485" s="18"/>
      <c r="G485" s="18"/>
      <c r="H485" s="18"/>
      <c r="I485" s="15"/>
      <c r="J485" s="15"/>
      <c r="K485" s="20"/>
      <c r="L485" s="20"/>
      <c r="M485" s="20"/>
      <c r="N485" s="20"/>
      <c r="O485" s="20"/>
      <c r="P485" s="20"/>
      <c r="Q485" s="20"/>
      <c r="R485" s="20"/>
      <c r="S485" s="20"/>
      <c r="T485" s="20"/>
      <c r="U485" s="20"/>
      <c r="V485" s="20"/>
      <c r="W485" s="20"/>
      <c r="X485" s="20"/>
      <c r="Y485" s="20"/>
      <c r="Z485" s="20"/>
      <c r="AA485" s="21"/>
      <c r="AB485" s="20"/>
      <c r="AC485" s="20"/>
      <c r="AD485" s="20"/>
      <c r="AE485" s="20"/>
      <c r="AF485" s="20"/>
      <c r="AG485" s="20"/>
      <c r="AH485" s="20"/>
      <c r="AI485" s="20"/>
      <c r="AJ485" s="20"/>
      <c r="AK485" s="20"/>
      <c r="AL485" s="20"/>
      <c r="AM485" s="20"/>
      <c r="AN485" s="20"/>
      <c r="AO485" s="20"/>
      <c r="AP485" s="22">
        <f>K485+L485+M485+N485+O485+P485+Q485+R485+S485+T485+U485+V485+W485+X485+Y485+Z485+AA485+AB485+AC485+AD485+AE485+AF485+AG485+AH485+AI485+AJ485+AK485+AL485+AM485+AN485+AO485</f>
        <v>0</v>
      </c>
      <c r="AQ485" s="23">
        <f>D485+I485-AP485</f>
        <v>0</v>
      </c>
      <c r="AR485" s="24">
        <f>C485*AQ485</f>
        <v>0</v>
      </c>
    </row>
    <row r="486" spans="1:44" x14ac:dyDescent="0.25">
      <c r="A486" s="14" t="s">
        <v>473</v>
      </c>
      <c r="B486" s="15"/>
      <c r="C486" s="16"/>
      <c r="D486" s="15">
        <v>4080</v>
      </c>
      <c r="E486" s="17" t="s">
        <v>1</v>
      </c>
      <c r="F486" s="18">
        <v>44697</v>
      </c>
      <c r="G486" s="18">
        <v>44697</v>
      </c>
      <c r="H486" s="18">
        <v>44697</v>
      </c>
      <c r="I486" s="15"/>
      <c r="J486" s="15"/>
      <c r="K486" s="20"/>
      <c r="L486" s="20"/>
      <c r="M486" s="20"/>
      <c r="N486" s="20"/>
      <c r="O486" s="20"/>
      <c r="P486" s="20"/>
      <c r="Q486" s="20"/>
      <c r="R486" s="20"/>
      <c r="S486" s="20"/>
      <c r="T486" s="20"/>
      <c r="U486" s="20"/>
      <c r="V486" s="20"/>
      <c r="W486" s="20"/>
      <c r="X486" s="20"/>
      <c r="Y486" s="20"/>
      <c r="Z486" s="20"/>
      <c r="AA486" s="21"/>
      <c r="AB486" s="20"/>
      <c r="AC486" s="20"/>
      <c r="AD486" s="20"/>
      <c r="AE486" s="20"/>
      <c r="AF486" s="20"/>
      <c r="AG486" s="20"/>
      <c r="AH486" s="20"/>
      <c r="AI486" s="20"/>
      <c r="AJ486" s="20"/>
      <c r="AK486" s="20"/>
      <c r="AL486" s="20"/>
      <c r="AM486" s="20"/>
      <c r="AN486" s="20"/>
      <c r="AO486" s="20"/>
      <c r="AP486" s="22"/>
      <c r="AQ486" s="23">
        <f>D486+I486-AP486</f>
        <v>4080</v>
      </c>
      <c r="AR486" s="24">
        <f>C486*AQ486</f>
        <v>0</v>
      </c>
    </row>
    <row r="487" spans="1:44" x14ac:dyDescent="0.25">
      <c r="A487" s="14" t="s">
        <v>473</v>
      </c>
      <c r="B487" s="15"/>
      <c r="C487" s="16"/>
      <c r="D487" s="15">
        <v>0</v>
      </c>
      <c r="E487" s="17"/>
      <c r="F487" s="18"/>
      <c r="G487" s="18"/>
      <c r="H487" s="18"/>
      <c r="I487" s="15"/>
      <c r="J487" s="15"/>
      <c r="K487" s="20"/>
      <c r="L487" s="20"/>
      <c r="M487" s="20"/>
      <c r="N487" s="20"/>
      <c r="O487" s="20"/>
      <c r="P487" s="20"/>
      <c r="Q487" s="20"/>
      <c r="R487" s="20"/>
      <c r="S487" s="20"/>
      <c r="T487" s="20"/>
      <c r="U487" s="20"/>
      <c r="V487" s="20"/>
      <c r="W487" s="20"/>
      <c r="X487" s="20"/>
      <c r="Y487" s="20"/>
      <c r="Z487" s="20"/>
      <c r="AA487" s="21"/>
      <c r="AB487" s="20"/>
      <c r="AC487" s="20"/>
      <c r="AD487" s="20"/>
      <c r="AE487" s="20"/>
      <c r="AF487" s="20"/>
      <c r="AG487" s="20"/>
      <c r="AH487" s="20"/>
      <c r="AI487" s="20"/>
      <c r="AJ487" s="20"/>
      <c r="AK487" s="20"/>
      <c r="AL487" s="20"/>
      <c r="AM487" s="20"/>
      <c r="AN487" s="20"/>
      <c r="AO487" s="20"/>
      <c r="AP487" s="22"/>
      <c r="AQ487" s="23">
        <f>D487+I487-AP487</f>
        <v>0</v>
      </c>
      <c r="AR487" s="24">
        <f>C487*AQ487</f>
        <v>0</v>
      </c>
    </row>
    <row r="488" spans="1:44" x14ac:dyDescent="0.25">
      <c r="A488" s="14" t="s">
        <v>825</v>
      </c>
      <c r="B488" s="15">
        <v>3078</v>
      </c>
      <c r="C488" s="16">
        <v>45.6</v>
      </c>
      <c r="D488" s="15">
        <v>1992</v>
      </c>
      <c r="E488" s="17" t="s">
        <v>1</v>
      </c>
      <c r="F488" s="18">
        <v>45182</v>
      </c>
      <c r="G488" s="18">
        <v>45182</v>
      </c>
      <c r="H488" s="18">
        <v>45182</v>
      </c>
      <c r="I488" s="15">
        <v>36</v>
      </c>
      <c r="J488" s="15">
        <v>3078</v>
      </c>
      <c r="K488" s="20"/>
      <c r="L488" s="20"/>
      <c r="M488" s="20"/>
      <c r="N488" s="20"/>
      <c r="O488" s="20">
        <v>36</v>
      </c>
      <c r="P488" s="20"/>
      <c r="Q488" s="20"/>
      <c r="R488" s="20"/>
      <c r="S488" s="20"/>
      <c r="T488" s="20"/>
      <c r="U488" s="20"/>
      <c r="V488" s="20">
        <v>36</v>
      </c>
      <c r="W488" s="20"/>
      <c r="X488" s="20"/>
      <c r="Y488" s="20"/>
      <c r="Z488" s="20"/>
      <c r="AA488" s="21"/>
      <c r="AB488" s="20"/>
      <c r="AC488" s="20">
        <v>36</v>
      </c>
      <c r="AD488" s="20"/>
      <c r="AE488" s="20"/>
      <c r="AF488" s="20"/>
      <c r="AG488" s="20"/>
      <c r="AH488" s="20"/>
      <c r="AI488" s="20"/>
      <c r="AJ488" s="20">
        <v>36</v>
      </c>
      <c r="AK488" s="20"/>
      <c r="AL488" s="20"/>
      <c r="AM488" s="20"/>
      <c r="AN488" s="20"/>
      <c r="AO488" s="20"/>
      <c r="AP488" s="22">
        <f>K488+L488+M488+N488+O488+P488+Q488+R488+S488+T488+U488+V488+W488+X488+Y488+Z488+AA488+AB488+AC488+AD488+AE488+AF488+AG488+AH488+AI488+AJ488+AK488+AL488+AM488+AN488+AO488</f>
        <v>144</v>
      </c>
      <c r="AQ488" s="23">
        <f>D488+I488-AP488</f>
        <v>1884</v>
      </c>
      <c r="AR488" s="24">
        <f>C488*AQ488</f>
        <v>85910.400000000009</v>
      </c>
    </row>
    <row r="489" spans="1:44" x14ac:dyDescent="0.25">
      <c r="A489" s="14" t="s">
        <v>472</v>
      </c>
      <c r="B489" s="15"/>
      <c r="C489" s="16">
        <v>202.4</v>
      </c>
      <c r="D489" s="15">
        <v>1022</v>
      </c>
      <c r="E489" s="17" t="s">
        <v>826</v>
      </c>
      <c r="F489" s="18">
        <v>45162</v>
      </c>
      <c r="G489" s="18">
        <v>45162</v>
      </c>
      <c r="H489" s="18">
        <v>45162</v>
      </c>
      <c r="I489" s="15"/>
      <c r="J489" s="15"/>
      <c r="K489" s="20"/>
      <c r="L489" s="20"/>
      <c r="M489" s="20"/>
      <c r="N489" s="20"/>
      <c r="O489" s="20">
        <v>24</v>
      </c>
      <c r="P489" s="20"/>
      <c r="Q489" s="20"/>
      <c r="R489" s="20">
        <v>24</v>
      </c>
      <c r="S489" s="20"/>
      <c r="T489" s="20"/>
      <c r="U489" s="20"/>
      <c r="V489" s="20">
        <v>24</v>
      </c>
      <c r="W489" s="20"/>
      <c r="X489" s="20"/>
      <c r="Y489" s="20">
        <v>24</v>
      </c>
      <c r="Z489" s="20"/>
      <c r="AA489" s="21"/>
      <c r="AB489" s="20"/>
      <c r="AC489" s="20">
        <v>24</v>
      </c>
      <c r="AD489" s="20"/>
      <c r="AE489" s="20"/>
      <c r="AF489" s="20"/>
      <c r="AG489" s="20"/>
      <c r="AH489" s="20"/>
      <c r="AI489" s="20"/>
      <c r="AJ489" s="20"/>
      <c r="AK489" s="20"/>
      <c r="AL489" s="20"/>
      <c r="AM489" s="20">
        <v>24</v>
      </c>
      <c r="AN489" s="20"/>
      <c r="AO489" s="20"/>
      <c r="AP489" s="22">
        <f>K489+L489+M489+N489+O489+P489+Q489+R489+S489+T489+U489+V489+W489+X489+Y489+Z489+AA489+AB489+AC489+AD489+AE489+AF489+AG489+AH489+AI489+AJ489+AK489+AL489+AM489+AN489+AO489</f>
        <v>144</v>
      </c>
      <c r="AQ489" s="23">
        <f>D489+I489-AP489</f>
        <v>878</v>
      </c>
      <c r="AR489" s="24">
        <f>C489*AQ489</f>
        <v>177707.2</v>
      </c>
    </row>
    <row r="490" spans="1:44" x14ac:dyDescent="0.25">
      <c r="A490" s="14" t="s">
        <v>827</v>
      </c>
      <c r="B490" s="15">
        <v>3039</v>
      </c>
      <c r="C490" s="16">
        <v>45.6</v>
      </c>
      <c r="D490" s="15">
        <v>324</v>
      </c>
      <c r="E490" s="17" t="s">
        <v>1</v>
      </c>
      <c r="F490" s="18">
        <v>45093</v>
      </c>
      <c r="G490" s="18">
        <v>45093</v>
      </c>
      <c r="H490" s="18">
        <v>45093</v>
      </c>
      <c r="I490" s="15"/>
      <c r="J490" s="15">
        <v>3039</v>
      </c>
      <c r="K490" s="20"/>
      <c r="L490" s="20"/>
      <c r="M490" s="20"/>
      <c r="N490" s="20"/>
      <c r="O490" s="20">
        <v>36</v>
      </c>
      <c r="P490" s="20"/>
      <c r="Q490" s="20"/>
      <c r="R490" s="20">
        <v>24</v>
      </c>
      <c r="S490" s="20"/>
      <c r="T490" s="20"/>
      <c r="U490" s="20"/>
      <c r="V490" s="20">
        <v>36</v>
      </c>
      <c r="W490" s="20"/>
      <c r="X490" s="20"/>
      <c r="Y490" s="20">
        <v>36</v>
      </c>
      <c r="Z490" s="20"/>
      <c r="AA490" s="21"/>
      <c r="AB490" s="20"/>
      <c r="AC490" s="20"/>
      <c r="AD490" s="20"/>
      <c r="AE490" s="20"/>
      <c r="AF490" s="20"/>
      <c r="AG490" s="20"/>
      <c r="AH490" s="20"/>
      <c r="AI490" s="20"/>
      <c r="AJ490" s="20">
        <v>24</v>
      </c>
      <c r="AK490" s="20"/>
      <c r="AL490" s="20"/>
      <c r="AM490" s="20"/>
      <c r="AN490" s="20"/>
      <c r="AO490" s="20"/>
      <c r="AP490" s="22">
        <f>K490+L490+M490+N490+O490+P490+Q490+R490+S490+T490+U490+V490+W490+X490+Y490+Z490+AA490+AB490+AC490+AD490+AE490+AF490+AG490+AH490+AI490+AJ490+AK490+AL490+AM490+AN490+AO490</f>
        <v>156</v>
      </c>
      <c r="AQ490" s="23">
        <f>D490+I490-AP490</f>
        <v>168</v>
      </c>
      <c r="AR490" s="24">
        <f>C490*AQ490</f>
        <v>7660.8</v>
      </c>
    </row>
    <row r="491" spans="1:44" x14ac:dyDescent="0.25">
      <c r="A491" s="14" t="s">
        <v>827</v>
      </c>
      <c r="B491" s="15"/>
      <c r="C491" s="16"/>
      <c r="D491" s="15">
        <v>396</v>
      </c>
      <c r="E491" s="17" t="s">
        <v>1</v>
      </c>
      <c r="F491" s="18">
        <v>45146</v>
      </c>
      <c r="G491" s="18">
        <v>45146</v>
      </c>
      <c r="H491" s="18">
        <v>45146</v>
      </c>
      <c r="I491" s="15"/>
      <c r="J491" s="15"/>
      <c r="K491" s="20"/>
      <c r="L491" s="20"/>
      <c r="M491" s="20"/>
      <c r="N491" s="20"/>
      <c r="O491" s="20"/>
      <c r="P491" s="20"/>
      <c r="Q491" s="20"/>
      <c r="R491" s="20"/>
      <c r="S491" s="20"/>
      <c r="T491" s="20"/>
      <c r="U491" s="20"/>
      <c r="V491" s="20"/>
      <c r="W491" s="20"/>
      <c r="X491" s="20"/>
      <c r="Y491" s="20"/>
      <c r="Z491" s="20"/>
      <c r="AA491" s="21"/>
      <c r="AB491" s="20"/>
      <c r="AC491" s="20">
        <v>24</v>
      </c>
      <c r="AD491" s="20"/>
      <c r="AE491" s="20"/>
      <c r="AF491" s="20"/>
      <c r="AG491" s="20"/>
      <c r="AH491" s="20"/>
      <c r="AI491" s="20"/>
      <c r="AJ491" s="20"/>
      <c r="AK491" s="20"/>
      <c r="AL491" s="20"/>
      <c r="AM491" s="20">
        <v>36</v>
      </c>
      <c r="AN491" s="20"/>
      <c r="AO491" s="20"/>
      <c r="AP491" s="22">
        <f>K491+L491+M491+N491+O491+P491+Q491+R491+S491+T491+U491+V491+W491+X491+Y491+Z491+AA491+AB491+AC491+AD491+AE491+AF491+AG491+AH491+AI491+AJ491+AK491+AL491+AM491+AN491+AO491</f>
        <v>60</v>
      </c>
      <c r="AQ491" s="23">
        <f>D491+I491-AP491</f>
        <v>336</v>
      </c>
      <c r="AR491" s="24">
        <f>C491*AQ491</f>
        <v>0</v>
      </c>
    </row>
    <row r="492" spans="1:44" x14ac:dyDescent="0.25">
      <c r="A492" s="14" t="s">
        <v>828</v>
      </c>
      <c r="B492" s="15">
        <v>10607</v>
      </c>
      <c r="C492" s="16">
        <v>72</v>
      </c>
      <c r="D492" s="15">
        <v>48</v>
      </c>
      <c r="E492" s="17" t="s">
        <v>1</v>
      </c>
      <c r="F492" s="18">
        <v>45149</v>
      </c>
      <c r="G492" s="18">
        <v>45149</v>
      </c>
      <c r="H492" s="18">
        <v>45149</v>
      </c>
      <c r="I492" s="15"/>
      <c r="J492" s="15">
        <v>10607</v>
      </c>
      <c r="K492" s="20"/>
      <c r="L492" s="20"/>
      <c r="M492" s="20"/>
      <c r="N492" s="20"/>
      <c r="O492" s="20"/>
      <c r="P492" s="20"/>
      <c r="Q492" s="20"/>
      <c r="R492" s="20"/>
      <c r="S492" s="20"/>
      <c r="T492" s="20"/>
      <c r="U492" s="20"/>
      <c r="V492" s="20"/>
      <c r="W492" s="20"/>
      <c r="X492" s="20"/>
      <c r="Y492" s="20"/>
      <c r="Z492" s="20"/>
      <c r="AA492" s="21"/>
      <c r="AB492" s="20"/>
      <c r="AC492" s="20"/>
      <c r="AD492" s="20"/>
      <c r="AE492" s="20"/>
      <c r="AF492" s="20"/>
      <c r="AG492" s="20"/>
      <c r="AH492" s="20"/>
      <c r="AI492" s="20"/>
      <c r="AJ492" s="20"/>
      <c r="AK492" s="20"/>
      <c r="AL492" s="20"/>
      <c r="AM492" s="20"/>
      <c r="AN492" s="20"/>
      <c r="AO492" s="20"/>
      <c r="AP492" s="22">
        <f>K492+L492+M492+N492+O492+P492+Q492+R492+S492+T492+U492+V492+W492+X492+Y492+Z492+AA492+AB492+AC492+AD492+AE492+AF492+AG492+AH492+AI492+AJ492+AK492+AL492+AM492+AN492+AO492</f>
        <v>0</v>
      </c>
      <c r="AQ492" s="23">
        <f>D492+I492-AP492</f>
        <v>48</v>
      </c>
      <c r="AR492" s="24">
        <f>C492*AQ492</f>
        <v>3456</v>
      </c>
    </row>
    <row r="493" spans="1:44" x14ac:dyDescent="0.25">
      <c r="A493" s="14" t="s">
        <v>471</v>
      </c>
      <c r="B493" s="15">
        <v>10603</v>
      </c>
      <c r="C493" s="16">
        <v>64.8</v>
      </c>
      <c r="D493" s="15">
        <v>0</v>
      </c>
      <c r="E493" s="17" t="s">
        <v>1</v>
      </c>
      <c r="F493" s="18">
        <v>44887</v>
      </c>
      <c r="G493" s="18">
        <v>44887</v>
      </c>
      <c r="H493" s="18">
        <v>44887</v>
      </c>
      <c r="I493" s="15"/>
      <c r="J493" s="15">
        <v>10603</v>
      </c>
      <c r="K493" s="20"/>
      <c r="L493" s="20"/>
      <c r="M493" s="20"/>
      <c r="N493" s="20"/>
      <c r="O493" s="20"/>
      <c r="P493" s="20"/>
      <c r="Q493" s="20"/>
      <c r="R493" s="20"/>
      <c r="S493" s="20"/>
      <c r="T493" s="20"/>
      <c r="U493" s="20"/>
      <c r="V493" s="20"/>
      <c r="W493" s="20"/>
      <c r="X493" s="20"/>
      <c r="Y493" s="20"/>
      <c r="Z493" s="20"/>
      <c r="AA493" s="21"/>
      <c r="AB493" s="20"/>
      <c r="AC493" s="20"/>
      <c r="AD493" s="20"/>
      <c r="AE493" s="20"/>
      <c r="AF493" s="20"/>
      <c r="AG493" s="20"/>
      <c r="AH493" s="20"/>
      <c r="AI493" s="20"/>
      <c r="AJ493" s="20"/>
      <c r="AK493" s="20"/>
      <c r="AL493" s="20"/>
      <c r="AM493" s="20"/>
      <c r="AN493" s="20"/>
      <c r="AO493" s="20"/>
      <c r="AP493" s="22">
        <f>K493+L493+M493+N493+O493+P493+Q493+R493+S493+T493+U493+V493+W493+X493+Y493+Z493+AA493+AB493+AC493+AD493+AE493+AF493+AG493+AH493+AI493+AJ493+AK493+AL493+AM493+AN493+AO493</f>
        <v>0</v>
      </c>
      <c r="AQ493" s="23">
        <f>D493+I493-AP493</f>
        <v>0</v>
      </c>
      <c r="AR493" s="24">
        <f>C493*AQ493</f>
        <v>0</v>
      </c>
    </row>
    <row r="494" spans="1:44" x14ac:dyDescent="0.25">
      <c r="A494" s="14" t="s">
        <v>829</v>
      </c>
      <c r="B494" s="15"/>
      <c r="C494" s="16"/>
      <c r="D494" s="15">
        <v>24</v>
      </c>
      <c r="E494" s="17"/>
      <c r="F494" s="18"/>
      <c r="G494" s="18"/>
      <c r="H494" s="18"/>
      <c r="I494" s="15"/>
      <c r="J494" s="15"/>
      <c r="K494" s="20"/>
      <c r="L494" s="20"/>
      <c r="M494" s="20"/>
      <c r="N494" s="20"/>
      <c r="O494" s="20"/>
      <c r="P494" s="20"/>
      <c r="Q494" s="20"/>
      <c r="R494" s="20"/>
      <c r="S494" s="20"/>
      <c r="T494" s="20"/>
      <c r="U494" s="20"/>
      <c r="V494" s="20"/>
      <c r="W494" s="20"/>
      <c r="X494" s="20"/>
      <c r="Y494" s="20"/>
      <c r="Z494" s="20"/>
      <c r="AA494" s="21"/>
      <c r="AB494" s="20"/>
      <c r="AC494" s="20"/>
      <c r="AD494" s="20"/>
      <c r="AE494" s="20"/>
      <c r="AF494" s="20"/>
      <c r="AG494" s="20"/>
      <c r="AH494" s="20"/>
      <c r="AI494" s="20"/>
      <c r="AJ494" s="20"/>
      <c r="AK494" s="20"/>
      <c r="AL494" s="20"/>
      <c r="AM494" s="20"/>
      <c r="AN494" s="20"/>
      <c r="AO494" s="20"/>
      <c r="AP494" s="22">
        <f>K494+L494+M494+N494+O494+P494+Q494+R494+S494+T494+U494+V494+W494+X494+Y494+Z494+AA494+AB494+AC494+AD494+AE494+AF494+AG494+AH494+AI494+AJ494+AK494+AL494+AM494+AN494+AO494</f>
        <v>0</v>
      </c>
      <c r="AQ494" s="23">
        <f>D494+I494-AP494</f>
        <v>24</v>
      </c>
      <c r="AR494" s="24">
        <f>C494*AQ494</f>
        <v>0</v>
      </c>
    </row>
    <row r="495" spans="1:44" x14ac:dyDescent="0.25">
      <c r="A495" s="14" t="s">
        <v>830</v>
      </c>
      <c r="B495" s="15"/>
      <c r="C495" s="16"/>
      <c r="D495" s="15">
        <v>24</v>
      </c>
      <c r="E495" s="17"/>
      <c r="F495" s="18"/>
      <c r="G495" s="18"/>
      <c r="H495" s="18"/>
      <c r="I495" s="15"/>
      <c r="J495" s="15"/>
      <c r="K495" s="20"/>
      <c r="L495" s="20"/>
      <c r="M495" s="20"/>
      <c r="N495" s="20"/>
      <c r="O495" s="20"/>
      <c r="P495" s="20"/>
      <c r="Q495" s="20"/>
      <c r="R495" s="20"/>
      <c r="S495" s="20"/>
      <c r="T495" s="20"/>
      <c r="U495" s="20"/>
      <c r="V495" s="20"/>
      <c r="W495" s="20"/>
      <c r="X495" s="20"/>
      <c r="Y495" s="20"/>
      <c r="Z495" s="20"/>
      <c r="AA495" s="21"/>
      <c r="AB495" s="20"/>
      <c r="AC495" s="20"/>
      <c r="AD495" s="20"/>
      <c r="AE495" s="20"/>
      <c r="AF495" s="20"/>
      <c r="AG495" s="20"/>
      <c r="AH495" s="20"/>
      <c r="AI495" s="20"/>
      <c r="AJ495" s="20"/>
      <c r="AK495" s="20"/>
      <c r="AL495" s="20"/>
      <c r="AM495" s="20"/>
      <c r="AN495" s="20"/>
      <c r="AO495" s="20"/>
      <c r="AP495" s="22">
        <f>K495+L495+M495+N495+O495+P495+Q495+R495+S495+T495+U495+V495+W495+X495+Y495+Z495+AA495+AB495+AC495+AD495+AE495+AF495+AG495+AH495+AI495+AJ495+AK495+AL495+AM495+AN495+AO495</f>
        <v>0</v>
      </c>
      <c r="AQ495" s="23">
        <f>D495+I495-AP495</f>
        <v>24</v>
      </c>
      <c r="AR495" s="24">
        <f>C495*AQ495</f>
        <v>0</v>
      </c>
    </row>
    <row r="496" spans="1:44" x14ac:dyDescent="0.25">
      <c r="A496" s="14" t="s">
        <v>831</v>
      </c>
      <c r="B496" s="15">
        <v>3050</v>
      </c>
      <c r="C496" s="16">
        <v>67.680000000000007</v>
      </c>
      <c r="D496" s="15">
        <v>288</v>
      </c>
      <c r="E496" s="17" t="s">
        <v>1</v>
      </c>
      <c r="F496" s="18">
        <v>44947</v>
      </c>
      <c r="G496" s="18">
        <v>44947</v>
      </c>
      <c r="H496" s="18">
        <v>44947</v>
      </c>
      <c r="I496" s="15"/>
      <c r="J496" s="15">
        <v>3050</v>
      </c>
      <c r="K496" s="20"/>
      <c r="L496" s="20"/>
      <c r="M496" s="20"/>
      <c r="N496" s="20"/>
      <c r="O496" s="20"/>
      <c r="P496" s="20"/>
      <c r="Q496" s="20"/>
      <c r="R496" s="20"/>
      <c r="S496" s="20"/>
      <c r="T496" s="20"/>
      <c r="U496" s="20"/>
      <c r="V496" s="20"/>
      <c r="W496" s="20"/>
      <c r="X496" s="20"/>
      <c r="Y496" s="20"/>
      <c r="Z496" s="20"/>
      <c r="AA496" s="21"/>
      <c r="AB496" s="20"/>
      <c r="AC496" s="20"/>
      <c r="AD496" s="20"/>
      <c r="AE496" s="20"/>
      <c r="AF496" s="20"/>
      <c r="AG496" s="20"/>
      <c r="AH496" s="20"/>
      <c r="AI496" s="20"/>
      <c r="AJ496" s="20"/>
      <c r="AK496" s="20"/>
      <c r="AL496" s="20"/>
      <c r="AM496" s="20"/>
      <c r="AN496" s="20"/>
      <c r="AO496" s="20"/>
      <c r="AP496" s="22">
        <f>K496+L496+M496+N496+O496+P496+Q496+R496+S496+T496+U496+V496+W496+X496+Y496+Z496+AA496+AB496+AC496+AD496+AE496+AF496+AG496+AH496+AI496+AJ496+AK496+AL496+AM496+AN496+AO496</f>
        <v>0</v>
      </c>
      <c r="AQ496" s="23">
        <f>D496+I496-AP496</f>
        <v>288</v>
      </c>
      <c r="AR496" s="24">
        <f>C496*AQ496</f>
        <v>19491.840000000004</v>
      </c>
    </row>
    <row r="497" spans="1:44" x14ac:dyDescent="0.25">
      <c r="A497" s="14" t="s">
        <v>832</v>
      </c>
      <c r="B497" s="15">
        <v>3049</v>
      </c>
      <c r="C497" s="16">
        <v>66.680000000000007</v>
      </c>
      <c r="D497" s="15">
        <v>48</v>
      </c>
      <c r="E497" s="17" t="s">
        <v>1</v>
      </c>
      <c r="F497" s="18">
        <v>44946</v>
      </c>
      <c r="G497" s="18">
        <v>44946</v>
      </c>
      <c r="H497" s="18">
        <v>44946</v>
      </c>
      <c r="I497" s="15"/>
      <c r="J497" s="15">
        <v>3049</v>
      </c>
      <c r="K497" s="20"/>
      <c r="L497" s="20"/>
      <c r="M497" s="20"/>
      <c r="N497" s="20"/>
      <c r="O497" s="20"/>
      <c r="P497" s="20"/>
      <c r="Q497" s="20"/>
      <c r="R497" s="20"/>
      <c r="S497" s="20"/>
      <c r="T497" s="20"/>
      <c r="U497" s="20"/>
      <c r="V497" s="20"/>
      <c r="W497" s="20"/>
      <c r="X497" s="20"/>
      <c r="Y497" s="20"/>
      <c r="Z497" s="20"/>
      <c r="AA497" s="21"/>
      <c r="AB497" s="20">
        <v>24</v>
      </c>
      <c r="AC497" s="20"/>
      <c r="AD497" s="20"/>
      <c r="AE497" s="20"/>
      <c r="AF497" s="20"/>
      <c r="AG497" s="20"/>
      <c r="AH497" s="20"/>
      <c r="AI497" s="20"/>
      <c r="AJ497" s="20"/>
      <c r="AK497" s="20"/>
      <c r="AL497" s="20"/>
      <c r="AM497" s="20"/>
      <c r="AN497" s="20"/>
      <c r="AO497" s="20"/>
      <c r="AP497" s="22">
        <f>K497+L497+M497+N497+O497+P497+Q497+R497+S497+T497+U497+V497+W497+X497+Y497+Z497+AA497+AB497+AC497+AD497+AE497+AF497+AG497+AH497+AI497+AJ497+AK497+AL497+AM497+AN497+AO497</f>
        <v>24</v>
      </c>
      <c r="AQ497" s="23">
        <f>D497+I497-AP497</f>
        <v>24</v>
      </c>
      <c r="AR497" s="24">
        <f>C497*AQ497</f>
        <v>1600.3200000000002</v>
      </c>
    </row>
    <row r="498" spans="1:44" x14ac:dyDescent="0.25">
      <c r="A498" s="14" t="s">
        <v>832</v>
      </c>
      <c r="B498" s="15">
        <v>3050</v>
      </c>
      <c r="C498" s="16">
        <v>66.680000000000007</v>
      </c>
      <c r="D498" s="15">
        <v>288</v>
      </c>
      <c r="E498" s="17" t="s">
        <v>1</v>
      </c>
      <c r="F498" s="18">
        <v>44947</v>
      </c>
      <c r="G498" s="18">
        <v>44947</v>
      </c>
      <c r="H498" s="18">
        <v>44947</v>
      </c>
      <c r="I498" s="15"/>
      <c r="J498" s="15">
        <v>3050</v>
      </c>
      <c r="K498" s="20"/>
      <c r="L498" s="20"/>
      <c r="M498" s="20"/>
      <c r="N498" s="20"/>
      <c r="O498" s="20"/>
      <c r="P498" s="20"/>
      <c r="Q498" s="20"/>
      <c r="R498" s="20"/>
      <c r="S498" s="20"/>
      <c r="T498" s="20"/>
      <c r="U498" s="20"/>
      <c r="V498" s="20"/>
      <c r="W498" s="20"/>
      <c r="X498" s="20"/>
      <c r="Y498" s="20"/>
      <c r="Z498" s="20"/>
      <c r="AA498" s="21"/>
      <c r="AB498" s="20"/>
      <c r="AC498" s="20"/>
      <c r="AD498" s="20"/>
      <c r="AE498" s="20"/>
      <c r="AF498" s="20"/>
      <c r="AG498" s="20"/>
      <c r="AH498" s="20"/>
      <c r="AI498" s="20"/>
      <c r="AJ498" s="20"/>
      <c r="AK498" s="20"/>
      <c r="AL498" s="20"/>
      <c r="AM498" s="20"/>
      <c r="AN498" s="20"/>
      <c r="AO498" s="20"/>
      <c r="AP498" s="22">
        <f>K498+L498+M498+N498+O498+P498+Q498+R498+S498+T498+U498+V498+W498+X498+Y498+Z498+AA498+AB498+AC498+AD498+AE498+AF498+AG498+AH498+AI498+AJ498+AK498+AL498+AM498+AN498+AO498</f>
        <v>0</v>
      </c>
      <c r="AQ498" s="23">
        <f>D498+I498-AP498</f>
        <v>288</v>
      </c>
      <c r="AR498" s="24">
        <f>C498*AQ498</f>
        <v>19203.840000000004</v>
      </c>
    </row>
    <row r="499" spans="1:44" x14ac:dyDescent="0.25">
      <c r="A499" s="14" t="s">
        <v>833</v>
      </c>
      <c r="B499" s="15">
        <v>3046</v>
      </c>
      <c r="C499" s="16">
        <v>66.680000000000007</v>
      </c>
      <c r="D499" s="15">
        <v>1584</v>
      </c>
      <c r="E499" s="17" t="s">
        <v>1</v>
      </c>
      <c r="F499" s="18">
        <v>45000</v>
      </c>
      <c r="G499" s="18">
        <v>45000</v>
      </c>
      <c r="H499" s="18">
        <v>45000</v>
      </c>
      <c r="I499" s="15"/>
      <c r="J499" s="15">
        <v>3046</v>
      </c>
      <c r="K499" s="20"/>
      <c r="L499" s="20"/>
      <c r="M499" s="20"/>
      <c r="N499" s="20"/>
      <c r="O499" s="20">
        <v>24</v>
      </c>
      <c r="P499" s="20"/>
      <c r="Q499" s="20"/>
      <c r="R499" s="20"/>
      <c r="S499" s="20"/>
      <c r="T499" s="20"/>
      <c r="U499" s="20"/>
      <c r="V499" s="20"/>
      <c r="W499" s="20"/>
      <c r="X499" s="20">
        <v>24</v>
      </c>
      <c r="Y499" s="20">
        <v>48</v>
      </c>
      <c r="Z499" s="20"/>
      <c r="AA499" s="21"/>
      <c r="AB499" s="20"/>
      <c r="AC499" s="20"/>
      <c r="AD499" s="20"/>
      <c r="AE499" s="20"/>
      <c r="AF499" s="20"/>
      <c r="AG499" s="20"/>
      <c r="AH499" s="20"/>
      <c r="AI499" s="20"/>
      <c r="AJ499" s="20"/>
      <c r="AK499" s="20"/>
      <c r="AL499" s="20"/>
      <c r="AM499" s="20"/>
      <c r="AN499" s="20"/>
      <c r="AO499" s="20"/>
      <c r="AP499" s="22">
        <f>K499+L499+M499+N499+O499+P499+Q499+R499+S499+T499+U499+V499+W499+X499+Y499+Z499+AA499+AB499+AC499+AD499+AE499+AF499+AG499+AH499+AI499+AJ499+AK499+AL499+AM499+AN499+AO499</f>
        <v>96</v>
      </c>
      <c r="AQ499" s="23">
        <f>D499+I499-AP499</f>
        <v>1488</v>
      </c>
      <c r="AR499" s="24">
        <f>C499*AQ499</f>
        <v>99219.840000000011</v>
      </c>
    </row>
    <row r="500" spans="1:44" x14ac:dyDescent="0.25">
      <c r="A500" s="14" t="s">
        <v>470</v>
      </c>
      <c r="B500" s="15">
        <v>10002</v>
      </c>
      <c r="C500" s="16">
        <v>79.2</v>
      </c>
      <c r="D500" s="15">
        <v>0</v>
      </c>
      <c r="E500" s="17" t="s">
        <v>1</v>
      </c>
      <c r="F500" s="18">
        <v>44887</v>
      </c>
      <c r="G500" s="18">
        <v>44887</v>
      </c>
      <c r="H500" s="18">
        <v>44887</v>
      </c>
      <c r="I500" s="15"/>
      <c r="J500" s="15">
        <v>10002</v>
      </c>
      <c r="K500" s="20"/>
      <c r="L500" s="20"/>
      <c r="M500" s="20"/>
      <c r="N500" s="20"/>
      <c r="O500" s="20"/>
      <c r="P500" s="20"/>
      <c r="Q500" s="20"/>
      <c r="R500" s="20"/>
      <c r="S500" s="20"/>
      <c r="T500" s="20"/>
      <c r="U500" s="20"/>
      <c r="V500" s="20"/>
      <c r="W500" s="20"/>
      <c r="X500" s="20"/>
      <c r="Y500" s="20"/>
      <c r="Z500" s="20"/>
      <c r="AA500" s="21"/>
      <c r="AB500" s="20"/>
      <c r="AC500" s="20"/>
      <c r="AD500" s="20"/>
      <c r="AE500" s="20"/>
      <c r="AF500" s="20"/>
      <c r="AG500" s="20"/>
      <c r="AH500" s="20"/>
      <c r="AI500" s="20"/>
      <c r="AJ500" s="20"/>
      <c r="AK500" s="20"/>
      <c r="AL500" s="20"/>
      <c r="AM500" s="20"/>
      <c r="AN500" s="20"/>
      <c r="AO500" s="20"/>
      <c r="AP500" s="22">
        <f>K500+L500+M500+N500+O500+P500+Q500+R500+S500+T500+U500+V500+W500+X500+Y500+Z500+AA500+AB500+AC500+AD500+AE500+AF500+AG500+AH500+AI500+AJ500+AK500+AL500+AM500+AN500+AO500</f>
        <v>0</v>
      </c>
      <c r="AQ500" s="23">
        <f>D500+I500-AP500</f>
        <v>0</v>
      </c>
      <c r="AR500" s="24">
        <f>C500*AQ500</f>
        <v>0</v>
      </c>
    </row>
    <row r="501" spans="1:44" x14ac:dyDescent="0.25">
      <c r="A501" s="14" t="s">
        <v>490</v>
      </c>
      <c r="B501" s="15"/>
      <c r="C501" s="16"/>
      <c r="D501" s="15">
        <v>200</v>
      </c>
      <c r="E501" s="17"/>
      <c r="F501" s="18"/>
      <c r="G501" s="18"/>
      <c r="H501" s="18"/>
      <c r="I501" s="15"/>
      <c r="J501" s="15"/>
      <c r="K501" s="20"/>
      <c r="L501" s="20"/>
      <c r="M501" s="20"/>
      <c r="N501" s="20"/>
      <c r="O501" s="20"/>
      <c r="P501" s="20"/>
      <c r="Q501" s="20"/>
      <c r="R501" s="20"/>
      <c r="S501" s="20"/>
      <c r="T501" s="20"/>
      <c r="U501" s="20"/>
      <c r="V501" s="20"/>
      <c r="W501" s="20"/>
      <c r="X501" s="20"/>
      <c r="Y501" s="20"/>
      <c r="Z501" s="20"/>
      <c r="AA501" s="21"/>
      <c r="AB501" s="20"/>
      <c r="AC501" s="20"/>
      <c r="AD501" s="20"/>
      <c r="AE501" s="20"/>
      <c r="AF501" s="20"/>
      <c r="AG501" s="20"/>
      <c r="AH501" s="20"/>
      <c r="AI501" s="20"/>
      <c r="AJ501" s="20"/>
      <c r="AK501" s="20"/>
      <c r="AL501" s="20"/>
      <c r="AM501" s="20"/>
      <c r="AN501" s="20"/>
      <c r="AO501" s="20"/>
      <c r="AP501" s="22">
        <f>K501+L501+M501+N501+O501+P501+Q501+R501+S501+T501+U501+V501+W501+X501+Y501+Z501+AA501+AB501+AC501+AD501+AE501+AF501+AG501+AH501+AI501+AJ501+AK501+AL501+AM501+AN501+AO501</f>
        <v>0</v>
      </c>
      <c r="AQ501" s="23">
        <f>D501+I501-AP501</f>
        <v>200</v>
      </c>
      <c r="AR501" s="24">
        <f>C501*AQ501</f>
        <v>0</v>
      </c>
    </row>
    <row r="502" spans="1:44" x14ac:dyDescent="0.25">
      <c r="A502" s="14" t="s">
        <v>491</v>
      </c>
      <c r="B502" s="15">
        <v>2079</v>
      </c>
      <c r="C502" s="16">
        <v>0.49</v>
      </c>
      <c r="D502" s="15">
        <v>1900</v>
      </c>
      <c r="E502" s="17" t="s">
        <v>1</v>
      </c>
      <c r="F502" s="18">
        <v>45093</v>
      </c>
      <c r="G502" s="18">
        <v>45093</v>
      </c>
      <c r="H502" s="18">
        <v>45093</v>
      </c>
      <c r="I502" s="15"/>
      <c r="J502" s="15">
        <v>2079</v>
      </c>
      <c r="K502" s="20"/>
      <c r="L502" s="20"/>
      <c r="M502" s="20"/>
      <c r="N502" s="20"/>
      <c r="O502" s="20"/>
      <c r="P502" s="20"/>
      <c r="Q502" s="20"/>
      <c r="R502" s="20"/>
      <c r="S502" s="20"/>
      <c r="T502" s="20"/>
      <c r="U502" s="20">
        <v>100</v>
      </c>
      <c r="V502" s="20"/>
      <c r="W502" s="20"/>
      <c r="X502" s="20"/>
      <c r="Y502" s="20"/>
      <c r="Z502" s="20"/>
      <c r="AA502" s="21"/>
      <c r="AB502" s="20"/>
      <c r="AC502" s="20"/>
      <c r="AD502" s="20"/>
      <c r="AE502" s="20"/>
      <c r="AF502" s="20"/>
      <c r="AG502" s="20"/>
      <c r="AH502" s="20"/>
      <c r="AI502" s="20"/>
      <c r="AJ502" s="20"/>
      <c r="AK502" s="20"/>
      <c r="AL502" s="20"/>
      <c r="AM502" s="20"/>
      <c r="AN502" s="20"/>
      <c r="AO502" s="20"/>
      <c r="AP502" s="22">
        <f>K502+L502+M502+N502+O502+P502+Q502+R502+S502+T502+U502+V502+W502+X502+Y502+Z502+AA502+AB502+AC502+AD502+AE502+AF502+AG502+AH502+AI502+AJ502+AK502+AL502+AM502+AN502+AO502</f>
        <v>100</v>
      </c>
      <c r="AQ502" s="23">
        <f>D502+I502-AP502</f>
        <v>1800</v>
      </c>
      <c r="AR502" s="24">
        <f>C502*AQ502</f>
        <v>882</v>
      </c>
    </row>
    <row r="503" spans="1:44" x14ac:dyDescent="0.25">
      <c r="A503" s="14" t="s">
        <v>492</v>
      </c>
      <c r="B503" s="15">
        <v>9947</v>
      </c>
      <c r="C503" s="16">
        <v>1.41</v>
      </c>
      <c r="D503" s="15">
        <v>1500</v>
      </c>
      <c r="E503" s="17" t="s">
        <v>1</v>
      </c>
      <c r="F503" s="18">
        <v>45093</v>
      </c>
      <c r="G503" s="18">
        <v>45093</v>
      </c>
      <c r="H503" s="18">
        <v>45093</v>
      </c>
      <c r="I503" s="15"/>
      <c r="J503" s="15">
        <v>9947</v>
      </c>
      <c r="K503" s="20"/>
      <c r="L503" s="20"/>
      <c r="M503" s="20"/>
      <c r="N503" s="20"/>
      <c r="O503" s="20"/>
      <c r="P503" s="20"/>
      <c r="Q503" s="20"/>
      <c r="R503" s="20"/>
      <c r="S503" s="20"/>
      <c r="T503" s="20"/>
      <c r="U503" s="20">
        <v>100</v>
      </c>
      <c r="V503" s="20"/>
      <c r="W503" s="20"/>
      <c r="X503" s="20"/>
      <c r="Y503" s="20"/>
      <c r="Z503" s="20"/>
      <c r="AA503" s="21"/>
      <c r="AB503" s="20"/>
      <c r="AC503" s="20"/>
      <c r="AD503" s="20"/>
      <c r="AE503" s="20"/>
      <c r="AF503" s="20"/>
      <c r="AG503" s="20"/>
      <c r="AH503" s="20"/>
      <c r="AI503" s="20"/>
      <c r="AJ503" s="20"/>
      <c r="AK503" s="20"/>
      <c r="AL503" s="20"/>
      <c r="AM503" s="20"/>
      <c r="AN503" s="20"/>
      <c r="AO503" s="20"/>
      <c r="AP503" s="22">
        <f>K503+L503+M503+N503+O503+P503+Q503+R503+S503+T503+U503+V503+W503+X503+Y503+Z503+AA503+AB503+AC503+AD503+AE503+AF503+AG503+AH503+AI503+AJ503+AK503+AL503+AM503+AN503+AO503</f>
        <v>100</v>
      </c>
      <c r="AQ503" s="23">
        <f>D503+I503-AP503</f>
        <v>1400</v>
      </c>
      <c r="AR503" s="24">
        <f>C503*AQ503</f>
        <v>1974</v>
      </c>
    </row>
    <row r="504" spans="1:44" x14ac:dyDescent="0.25">
      <c r="A504" s="14" t="s">
        <v>493</v>
      </c>
      <c r="B504" s="15">
        <v>2081</v>
      </c>
      <c r="C504" s="16">
        <v>0.43</v>
      </c>
      <c r="D504" s="15">
        <v>1600</v>
      </c>
      <c r="E504" s="17" t="s">
        <v>494</v>
      </c>
      <c r="F504" s="18">
        <v>45093</v>
      </c>
      <c r="G504" s="18">
        <v>45093</v>
      </c>
      <c r="H504" s="18">
        <v>45093</v>
      </c>
      <c r="I504" s="15"/>
      <c r="J504" s="15">
        <v>2081</v>
      </c>
      <c r="K504" s="20"/>
      <c r="L504" s="20"/>
      <c r="M504" s="20"/>
      <c r="N504" s="20"/>
      <c r="O504" s="20"/>
      <c r="P504" s="20"/>
      <c r="Q504" s="20"/>
      <c r="R504" s="20"/>
      <c r="S504" s="20"/>
      <c r="T504" s="20"/>
      <c r="U504" s="20">
        <v>100</v>
      </c>
      <c r="V504" s="20"/>
      <c r="W504" s="20"/>
      <c r="X504" s="20"/>
      <c r="Y504" s="20"/>
      <c r="Z504" s="20"/>
      <c r="AA504" s="21"/>
      <c r="AB504" s="20"/>
      <c r="AC504" s="20"/>
      <c r="AD504" s="20"/>
      <c r="AE504" s="20"/>
      <c r="AF504" s="20"/>
      <c r="AG504" s="20"/>
      <c r="AH504" s="20"/>
      <c r="AI504" s="20"/>
      <c r="AJ504" s="20"/>
      <c r="AK504" s="20"/>
      <c r="AL504" s="20"/>
      <c r="AM504" s="20"/>
      <c r="AN504" s="20"/>
      <c r="AO504" s="20"/>
      <c r="AP504" s="22">
        <f>K504+L504+M504+N504+O504+P504+Q504+R504+S504+T504+U504+V504+W504+X504+Y504+Z504+AA504+AB504+AC504+AD504+AE504+AF504+AG504+AH504+AI504+AJ504+AK504+AL504+AM504+AN504+AO504</f>
        <v>100</v>
      </c>
      <c r="AQ504" s="23">
        <f>D504+I504-AP504</f>
        <v>1500</v>
      </c>
      <c r="AR504" s="24">
        <f>C504*AQ504</f>
        <v>645</v>
      </c>
    </row>
    <row r="505" spans="1:44" x14ac:dyDescent="0.25">
      <c r="A505" s="14" t="s">
        <v>495</v>
      </c>
      <c r="B505" s="15"/>
      <c r="C505" s="16">
        <v>2.19</v>
      </c>
      <c r="D505" s="15">
        <v>1400</v>
      </c>
      <c r="E505" s="17" t="s">
        <v>99</v>
      </c>
      <c r="F505" s="18">
        <v>45149</v>
      </c>
      <c r="G505" s="18">
        <v>45149</v>
      </c>
      <c r="H505" s="18">
        <v>45149</v>
      </c>
      <c r="I505" s="15"/>
      <c r="J505" s="15"/>
      <c r="K505" s="20"/>
      <c r="L505" s="20"/>
      <c r="M505" s="20"/>
      <c r="N505" s="20"/>
      <c r="O505" s="20"/>
      <c r="P505" s="20"/>
      <c r="Q505" s="20"/>
      <c r="R505" s="20"/>
      <c r="S505" s="20"/>
      <c r="T505" s="20"/>
      <c r="U505" s="20">
        <v>100</v>
      </c>
      <c r="V505" s="20"/>
      <c r="W505" s="20"/>
      <c r="X505" s="20"/>
      <c r="Y505" s="20"/>
      <c r="Z505" s="20"/>
      <c r="AA505" s="21"/>
      <c r="AB505" s="20"/>
      <c r="AC505" s="20"/>
      <c r="AD505" s="20"/>
      <c r="AE505" s="20"/>
      <c r="AF505" s="20"/>
      <c r="AG505" s="20"/>
      <c r="AH505" s="20"/>
      <c r="AI505" s="20"/>
      <c r="AJ505" s="20"/>
      <c r="AK505" s="20"/>
      <c r="AL505" s="20"/>
      <c r="AM505" s="20"/>
      <c r="AN505" s="20"/>
      <c r="AO505" s="20"/>
      <c r="AP505" s="22">
        <f>K505+L505+M505+N505+O505+P505+Q505+R505+S505+T505+U505+V505+W505+X505+Y505+Z505+AA505+AB505+AC505+AD505+AE505+AF505+AG505+AH505+AI505+AJ505+AK505+AL505+AM505+AN505+AO505</f>
        <v>100</v>
      </c>
      <c r="AQ505" s="23">
        <f>D505+I505-AP505</f>
        <v>1300</v>
      </c>
      <c r="AR505" s="24">
        <f>C505*AQ505</f>
        <v>2847</v>
      </c>
    </row>
    <row r="506" spans="1:44" x14ac:dyDescent="0.25">
      <c r="A506" s="14" t="s">
        <v>496</v>
      </c>
      <c r="B506" s="15">
        <v>2083</v>
      </c>
      <c r="C506" s="16">
        <v>2.19</v>
      </c>
      <c r="D506" s="15">
        <v>3400</v>
      </c>
      <c r="E506" s="17" t="s">
        <v>497</v>
      </c>
      <c r="F506" s="18">
        <v>45149</v>
      </c>
      <c r="G506" s="18">
        <v>45149</v>
      </c>
      <c r="H506" s="18">
        <v>45149</v>
      </c>
      <c r="I506" s="15"/>
      <c r="J506" s="15">
        <v>2083</v>
      </c>
      <c r="K506" s="20"/>
      <c r="L506" s="20"/>
      <c r="M506" s="20"/>
      <c r="N506" s="20"/>
      <c r="O506" s="20"/>
      <c r="P506" s="20"/>
      <c r="Q506" s="20"/>
      <c r="R506" s="20"/>
      <c r="S506" s="20"/>
      <c r="T506" s="20"/>
      <c r="U506" s="20"/>
      <c r="V506" s="20"/>
      <c r="W506" s="20"/>
      <c r="X506" s="20"/>
      <c r="Y506" s="20"/>
      <c r="Z506" s="20"/>
      <c r="AA506" s="21"/>
      <c r="AB506" s="20"/>
      <c r="AC506" s="20"/>
      <c r="AD506" s="20"/>
      <c r="AE506" s="20"/>
      <c r="AF506" s="20"/>
      <c r="AG506" s="20"/>
      <c r="AH506" s="20"/>
      <c r="AI506" s="20"/>
      <c r="AJ506" s="20"/>
      <c r="AK506" s="20"/>
      <c r="AL506" s="20"/>
      <c r="AM506" s="20"/>
      <c r="AN506" s="20"/>
      <c r="AO506" s="20"/>
      <c r="AP506" s="22">
        <f>K506+L506+M506+N506+O506+P506+Q506+R506+S506+T506+U506+V506+W506+X506+Y506+Z506+AA506+AB506+AC506+AD506+AE506+AF506+AG506+AH506+AI506+AJ506+AK506+AL506+AM506+AN506+AO506</f>
        <v>0</v>
      </c>
      <c r="AQ506" s="23">
        <f>D506+I506-AP506</f>
        <v>3400</v>
      </c>
      <c r="AR506" s="24">
        <f>C506*AQ506</f>
        <v>7446</v>
      </c>
    </row>
    <row r="507" spans="1:44" x14ac:dyDescent="0.25">
      <c r="A507" s="14" t="s">
        <v>498</v>
      </c>
      <c r="B507" s="15">
        <v>2084</v>
      </c>
      <c r="C507" s="16">
        <v>2.19</v>
      </c>
      <c r="D507" s="15">
        <v>1900</v>
      </c>
      <c r="E507" s="17" t="s">
        <v>1</v>
      </c>
      <c r="F507" s="18" t="s">
        <v>834</v>
      </c>
      <c r="G507" s="18" t="s">
        <v>834</v>
      </c>
      <c r="H507" s="18" t="s">
        <v>834</v>
      </c>
      <c r="I507" s="15">
        <v>500</v>
      </c>
      <c r="J507" s="15">
        <v>2084</v>
      </c>
      <c r="K507" s="20"/>
      <c r="L507" s="20"/>
      <c r="M507" s="20"/>
      <c r="N507" s="20"/>
      <c r="O507" s="20"/>
      <c r="P507" s="20"/>
      <c r="Q507" s="20"/>
      <c r="R507" s="20"/>
      <c r="S507" s="20"/>
      <c r="T507" s="20"/>
      <c r="U507" s="20"/>
      <c r="V507" s="20"/>
      <c r="W507" s="20"/>
      <c r="X507" s="20"/>
      <c r="Y507" s="20"/>
      <c r="Z507" s="20"/>
      <c r="AA507" s="21"/>
      <c r="AB507" s="20"/>
      <c r="AC507" s="20"/>
      <c r="AD507" s="20"/>
      <c r="AE507" s="20"/>
      <c r="AF507" s="20"/>
      <c r="AG507" s="20"/>
      <c r="AH507" s="20"/>
      <c r="AI507" s="20"/>
      <c r="AJ507" s="20"/>
      <c r="AK507" s="20"/>
      <c r="AL507" s="20"/>
      <c r="AM507" s="20"/>
      <c r="AN507" s="20"/>
      <c r="AO507" s="20"/>
      <c r="AP507" s="22">
        <f>K507+L507+M507+N507+O507+P507+Q507+R507+S507+T507+U507+V507+W507+X507+Y507+Z507+AA507+AB507+AC507+AD507+AE507+AF507+AG507+AH507+AI507+AJ507+AK507+AL507+AM507+AN507+AO507</f>
        <v>0</v>
      </c>
      <c r="AQ507" s="23">
        <f>D507+I507-AP507</f>
        <v>2400</v>
      </c>
      <c r="AR507" s="24">
        <f>C507*AQ507</f>
        <v>5256</v>
      </c>
    </row>
    <row r="508" spans="1:44" x14ac:dyDescent="0.25">
      <c r="A508" s="14" t="s">
        <v>499</v>
      </c>
      <c r="B508" s="15">
        <v>2085</v>
      </c>
      <c r="C508" s="16">
        <v>2.19</v>
      </c>
      <c r="D508" s="15">
        <v>2200</v>
      </c>
      <c r="E508" s="17" t="s">
        <v>500</v>
      </c>
      <c r="F508" s="18">
        <v>45149</v>
      </c>
      <c r="G508" s="18">
        <v>45149</v>
      </c>
      <c r="H508" s="18">
        <v>45149</v>
      </c>
      <c r="I508" s="15"/>
      <c r="J508" s="15">
        <v>2085</v>
      </c>
      <c r="K508" s="20"/>
      <c r="L508" s="20"/>
      <c r="M508" s="20"/>
      <c r="N508" s="20"/>
      <c r="O508" s="20"/>
      <c r="P508" s="20"/>
      <c r="Q508" s="20"/>
      <c r="R508" s="20"/>
      <c r="S508" s="20"/>
      <c r="T508" s="20"/>
      <c r="U508" s="20">
        <v>100</v>
      </c>
      <c r="V508" s="20"/>
      <c r="W508" s="20"/>
      <c r="X508" s="20"/>
      <c r="Y508" s="20"/>
      <c r="Z508" s="20"/>
      <c r="AA508" s="21"/>
      <c r="AB508" s="20"/>
      <c r="AC508" s="20"/>
      <c r="AD508" s="20"/>
      <c r="AE508" s="20"/>
      <c r="AF508" s="20"/>
      <c r="AG508" s="20"/>
      <c r="AH508" s="20"/>
      <c r="AI508" s="20"/>
      <c r="AJ508" s="20"/>
      <c r="AK508" s="20"/>
      <c r="AL508" s="20"/>
      <c r="AM508" s="20"/>
      <c r="AN508" s="20"/>
      <c r="AO508" s="20"/>
      <c r="AP508" s="22">
        <f>K508+L508+M508+N508+O508+P508+Q508+R508+S508+T508+U508+V508+W508+X508+Y508+Z508+AA508+AB508+AC508+AD508+AE508+AF508+AG508+AH508+AI508+AJ508+AK508+AL508+AM508+AN508+AO508</f>
        <v>100</v>
      </c>
      <c r="AQ508" s="23">
        <f>D508+I508-AP508</f>
        <v>2100</v>
      </c>
      <c r="AR508" s="24">
        <f>C508*AQ508</f>
        <v>4599</v>
      </c>
    </row>
    <row r="509" spans="1:44" x14ac:dyDescent="0.25">
      <c r="A509" s="14" t="s">
        <v>501</v>
      </c>
      <c r="B509" s="15"/>
      <c r="C509" s="16"/>
      <c r="D509" s="15">
        <v>0</v>
      </c>
      <c r="E509" s="17"/>
      <c r="F509" s="18">
        <v>44697</v>
      </c>
      <c r="G509" s="18">
        <v>44697</v>
      </c>
      <c r="H509" s="18">
        <v>44697</v>
      </c>
      <c r="I509" s="15"/>
      <c r="J509" s="15"/>
      <c r="K509" s="20"/>
      <c r="L509" s="20"/>
      <c r="M509" s="20"/>
      <c r="N509" s="20"/>
      <c r="O509" s="20"/>
      <c r="P509" s="20"/>
      <c r="Q509" s="20"/>
      <c r="R509" s="20"/>
      <c r="S509" s="20"/>
      <c r="T509" s="20"/>
      <c r="U509" s="20"/>
      <c r="V509" s="20"/>
      <c r="W509" s="20"/>
      <c r="X509" s="20"/>
      <c r="Y509" s="20"/>
      <c r="Z509" s="20"/>
      <c r="AA509" s="21"/>
      <c r="AB509" s="20"/>
      <c r="AC509" s="20"/>
      <c r="AD509" s="20"/>
      <c r="AE509" s="20"/>
      <c r="AF509" s="20"/>
      <c r="AG509" s="20"/>
      <c r="AH509" s="20"/>
      <c r="AI509" s="20"/>
      <c r="AJ509" s="20"/>
      <c r="AK509" s="20"/>
      <c r="AL509" s="20"/>
      <c r="AM509" s="20"/>
      <c r="AN509" s="20"/>
      <c r="AO509" s="20"/>
      <c r="AP509" s="22">
        <f>K509+L509+M509+N509+O509+P509+Q509+R509+S509+T509+U509+V509+W509+X509+Y509+Z509+AA509+AB509+AC509+AD509+AE509+AF509+AG509+AH509+AI509+AJ509+AK509+AL509+AM509+AN509+AO509</f>
        <v>0</v>
      </c>
      <c r="AQ509" s="23">
        <f>D509+I509-AP509</f>
        <v>0</v>
      </c>
      <c r="AR509" s="24">
        <f>C509*AQ509</f>
        <v>0</v>
      </c>
    </row>
    <row r="510" spans="1:44" x14ac:dyDescent="0.25">
      <c r="A510" s="14" t="s">
        <v>835</v>
      </c>
      <c r="B510" s="15"/>
      <c r="C510" s="16">
        <v>7600</v>
      </c>
      <c r="D510" s="15">
        <v>8</v>
      </c>
      <c r="E510" s="17" t="s">
        <v>502</v>
      </c>
      <c r="F510" s="18">
        <v>44747</v>
      </c>
      <c r="G510" s="18">
        <v>44747</v>
      </c>
      <c r="H510" s="18">
        <v>44747</v>
      </c>
      <c r="I510" s="15"/>
      <c r="J510" s="15"/>
      <c r="K510" s="20"/>
      <c r="L510" s="20"/>
      <c r="M510" s="20"/>
      <c r="N510" s="20"/>
      <c r="O510" s="20"/>
      <c r="P510" s="20"/>
      <c r="Q510" s="20"/>
      <c r="R510" s="20"/>
      <c r="S510" s="20"/>
      <c r="T510" s="20"/>
      <c r="U510" s="20"/>
      <c r="V510" s="20"/>
      <c r="W510" s="20"/>
      <c r="X510" s="20"/>
      <c r="Y510" s="20"/>
      <c r="Z510" s="20"/>
      <c r="AA510" s="21"/>
      <c r="AB510" s="20"/>
      <c r="AC510" s="20"/>
      <c r="AD510" s="20"/>
      <c r="AE510" s="20"/>
      <c r="AF510" s="20"/>
      <c r="AG510" s="20"/>
      <c r="AH510" s="20"/>
      <c r="AI510" s="20"/>
      <c r="AJ510" s="20"/>
      <c r="AK510" s="20"/>
      <c r="AL510" s="20"/>
      <c r="AM510" s="20"/>
      <c r="AN510" s="20"/>
      <c r="AO510" s="20"/>
      <c r="AP510" s="22">
        <f>K510+L510+M510+N510+O510+P510+Q510+R510+S510+T510+U510+V510+W510+X510+Y510+Z510+AA510+AB510+AC510+AD510+AE510+AF510+AG510+AH510+AI510+AJ510+AK510+AL510+AM510+AN510+AO510</f>
        <v>0</v>
      </c>
      <c r="AQ510" s="23">
        <f>D510+I510-AP510</f>
        <v>8</v>
      </c>
      <c r="AR510" s="24">
        <f>C510*AQ510</f>
        <v>60800</v>
      </c>
    </row>
    <row r="511" spans="1:44" x14ac:dyDescent="0.25">
      <c r="A511" s="14" t="s">
        <v>503</v>
      </c>
      <c r="B511" s="15">
        <v>2023</v>
      </c>
      <c r="C511" s="16">
        <v>3.1</v>
      </c>
      <c r="D511" s="19">
        <v>32000</v>
      </c>
      <c r="E511" s="17" t="s">
        <v>836</v>
      </c>
      <c r="F511" s="18">
        <v>45182</v>
      </c>
      <c r="G511" s="18">
        <v>45182</v>
      </c>
      <c r="H511" s="18">
        <v>45182</v>
      </c>
      <c r="I511" s="19">
        <v>30000</v>
      </c>
      <c r="J511" s="15">
        <v>2023</v>
      </c>
      <c r="K511" s="20"/>
      <c r="L511" s="20"/>
      <c r="M511" s="20"/>
      <c r="N511" s="20">
        <v>1988</v>
      </c>
      <c r="O511" s="20">
        <v>400</v>
      </c>
      <c r="P511" s="20"/>
      <c r="Q511" s="20">
        <v>1200</v>
      </c>
      <c r="R511" s="20">
        <v>1000</v>
      </c>
      <c r="S511" s="20"/>
      <c r="T511" s="45"/>
      <c r="U511" s="20">
        <v>2100</v>
      </c>
      <c r="V511" s="20">
        <v>200</v>
      </c>
      <c r="W511" s="20"/>
      <c r="X511" s="20">
        <v>1200</v>
      </c>
      <c r="Y511" s="20">
        <v>500</v>
      </c>
      <c r="Z511" s="20"/>
      <c r="AA511" s="21"/>
      <c r="AB511" s="20">
        <v>1700</v>
      </c>
      <c r="AC511" s="20">
        <v>300</v>
      </c>
      <c r="AD511" s="20"/>
      <c r="AE511" s="20">
        <v>1500</v>
      </c>
      <c r="AF511" s="20"/>
      <c r="AG511" s="20"/>
      <c r="AH511" s="20"/>
      <c r="AI511" s="20">
        <v>2200</v>
      </c>
      <c r="AJ511" s="20">
        <v>200</v>
      </c>
      <c r="AK511" s="20"/>
      <c r="AL511" s="20">
        <v>300</v>
      </c>
      <c r="AM511" s="20">
        <v>15</v>
      </c>
      <c r="AN511" s="20"/>
      <c r="AO511" s="20"/>
      <c r="AP511" s="22">
        <f>K511+L511+M511+N511+O511+P511+Q511+R511+S511+T511+U511+V511+W511+X511+Y511+Z511+AA511+AB511+AC511+AD511+AE511+AF511+AG511+AH511+AI511+AJ511+AK511+AL511+AM511+AN511+AO511</f>
        <v>14803</v>
      </c>
      <c r="AQ511" s="23">
        <f>D511+I511-AP511</f>
        <v>47197</v>
      </c>
      <c r="AR511" s="24">
        <f>C511*AQ511</f>
        <v>146310.70000000001</v>
      </c>
    </row>
    <row r="512" spans="1:44" x14ac:dyDescent="0.25">
      <c r="A512" s="14" t="s">
        <v>504</v>
      </c>
      <c r="B512" s="15">
        <v>2024</v>
      </c>
      <c r="C512" s="16">
        <v>4.66</v>
      </c>
      <c r="D512" s="15">
        <v>22400</v>
      </c>
      <c r="E512" s="17" t="s">
        <v>1</v>
      </c>
      <c r="F512" s="18">
        <v>45182</v>
      </c>
      <c r="G512" s="18">
        <v>45182</v>
      </c>
      <c r="H512" s="18">
        <v>45182</v>
      </c>
      <c r="I512" s="15">
        <v>5000</v>
      </c>
      <c r="J512" s="15">
        <v>2024</v>
      </c>
      <c r="K512" s="20"/>
      <c r="L512" s="20"/>
      <c r="M512" s="20"/>
      <c r="N512" s="20">
        <v>1000</v>
      </c>
      <c r="O512" s="20"/>
      <c r="P512" s="20"/>
      <c r="Q512" s="20"/>
      <c r="R512" s="20"/>
      <c r="S512" s="20"/>
      <c r="T512" s="20"/>
      <c r="U512" s="20">
        <v>800</v>
      </c>
      <c r="V512" s="20">
        <v>100</v>
      </c>
      <c r="W512" s="20"/>
      <c r="X512" s="20"/>
      <c r="Y512" s="20"/>
      <c r="Z512" s="20"/>
      <c r="AA512" s="21"/>
      <c r="AB512" s="20">
        <v>800</v>
      </c>
      <c r="AC512" s="20"/>
      <c r="AD512" s="20"/>
      <c r="AE512" s="20"/>
      <c r="AF512" s="20"/>
      <c r="AG512" s="20"/>
      <c r="AH512" s="20"/>
      <c r="AI512" s="20">
        <v>800</v>
      </c>
      <c r="AJ512" s="20"/>
      <c r="AK512" s="20"/>
      <c r="AL512" s="20"/>
      <c r="AM512" s="20"/>
      <c r="AN512" s="20"/>
      <c r="AO512" s="20"/>
      <c r="AP512" s="22">
        <f>K512+L512+M512+N512+O512+P512+Q512+R512+S512+T512+U512+V512+W512+X512+Y512+Z512+AA512+AB512+AC512+AD512+AE512+AF512+AG512+AH512+AI512+AJ512+AK512+AL512+AM512+AN512+AO512</f>
        <v>3500</v>
      </c>
      <c r="AQ512" s="23">
        <f>D512+I512-AP512</f>
        <v>23900</v>
      </c>
      <c r="AR512" s="24">
        <f>C512*AQ512</f>
        <v>111374</v>
      </c>
    </row>
    <row r="513" spans="1:44" x14ac:dyDescent="0.25">
      <c r="A513" s="14" t="s">
        <v>505</v>
      </c>
      <c r="B513" s="15">
        <v>2020</v>
      </c>
      <c r="C513" s="16">
        <v>1.91</v>
      </c>
      <c r="D513" s="15">
        <v>70800</v>
      </c>
      <c r="E513" s="17" t="s">
        <v>1</v>
      </c>
      <c r="F513" s="18">
        <v>45149</v>
      </c>
      <c r="G513" s="18">
        <v>45149</v>
      </c>
      <c r="H513" s="18">
        <v>45149</v>
      </c>
      <c r="I513" s="19"/>
      <c r="J513" s="15">
        <v>2020</v>
      </c>
      <c r="K513" s="20"/>
      <c r="L513" s="20"/>
      <c r="M513" s="20"/>
      <c r="N513" s="20">
        <v>804</v>
      </c>
      <c r="O513" s="20"/>
      <c r="P513" s="20"/>
      <c r="Q513" s="20"/>
      <c r="R513" s="20">
        <v>500</v>
      </c>
      <c r="S513" s="20"/>
      <c r="T513" s="45"/>
      <c r="U513" s="20">
        <v>1200</v>
      </c>
      <c r="V513" s="20"/>
      <c r="W513" s="20"/>
      <c r="X513" s="20">
        <v>400</v>
      </c>
      <c r="Y513" s="20">
        <v>500</v>
      </c>
      <c r="Z513" s="20"/>
      <c r="AA513" s="21"/>
      <c r="AB513" s="20">
        <v>800</v>
      </c>
      <c r="AC513" s="20">
        <v>200</v>
      </c>
      <c r="AD513" s="20"/>
      <c r="AE513" s="20">
        <v>400</v>
      </c>
      <c r="AF513" s="20"/>
      <c r="AG513" s="20"/>
      <c r="AH513" s="20"/>
      <c r="AI513" s="20">
        <v>1400</v>
      </c>
      <c r="AJ513" s="20"/>
      <c r="AK513" s="20"/>
      <c r="AL513" s="20"/>
      <c r="AM513" s="20"/>
      <c r="AN513" s="20"/>
      <c r="AO513" s="20"/>
      <c r="AP513" s="22">
        <f>K513+L513+M513+N513+O513+P513+Q513+R513+S513+T513+U513+V513+W513+X513+Y513+Z513+AA513+AB513+AC513+AD513+AE513+AF513+AG513+AH513+AI513+AJ513+AK513+AL513+AM513+AN513+AO513</f>
        <v>6204</v>
      </c>
      <c r="AQ513" s="23">
        <f>D513+I513-AP513</f>
        <v>64596</v>
      </c>
      <c r="AR513" s="24">
        <f>C513*AQ513</f>
        <v>123378.36</v>
      </c>
    </row>
    <row r="514" spans="1:44" x14ac:dyDescent="0.25">
      <c r="A514" s="14" t="s">
        <v>506</v>
      </c>
      <c r="B514" s="15">
        <v>2022</v>
      </c>
      <c r="C514" s="16">
        <v>2.27</v>
      </c>
      <c r="D514" s="15">
        <v>31000</v>
      </c>
      <c r="E514" s="17" t="s">
        <v>837</v>
      </c>
      <c r="F514" s="18">
        <v>45149</v>
      </c>
      <c r="G514" s="18">
        <v>45149</v>
      </c>
      <c r="H514" s="18">
        <v>45149</v>
      </c>
      <c r="I514" s="19"/>
      <c r="J514" s="15">
        <v>2022</v>
      </c>
      <c r="K514" s="20"/>
      <c r="L514" s="20"/>
      <c r="M514" s="20"/>
      <c r="N514" s="20">
        <v>900</v>
      </c>
      <c r="O514" s="20">
        <v>200</v>
      </c>
      <c r="P514" s="20"/>
      <c r="Q514" s="20">
        <v>600</v>
      </c>
      <c r="R514" s="20">
        <v>700</v>
      </c>
      <c r="S514" s="20"/>
      <c r="T514" s="20"/>
      <c r="U514" s="20">
        <v>1200</v>
      </c>
      <c r="V514" s="20">
        <v>200</v>
      </c>
      <c r="W514" s="20"/>
      <c r="X514" s="20">
        <v>600</v>
      </c>
      <c r="Y514" s="20">
        <v>500</v>
      </c>
      <c r="Z514" s="20"/>
      <c r="AA514" s="21"/>
      <c r="AB514" s="20">
        <v>700</v>
      </c>
      <c r="AC514" s="20">
        <v>300</v>
      </c>
      <c r="AD514" s="20"/>
      <c r="AE514" s="20">
        <v>600</v>
      </c>
      <c r="AF514" s="20"/>
      <c r="AG514" s="20"/>
      <c r="AH514" s="20"/>
      <c r="AI514" s="20">
        <v>1600</v>
      </c>
      <c r="AJ514" s="20">
        <v>200</v>
      </c>
      <c r="AK514" s="20"/>
      <c r="AL514" s="20"/>
      <c r="AM514" s="20"/>
      <c r="AN514" s="20"/>
      <c r="AO514" s="20"/>
      <c r="AP514" s="22">
        <f>K514+L514+M514+N514+O514+P514+Q514+R514+S514+T514+U514+V514+W514+X514+Y514+Z514+AA514+AB514+AC514+AD514+AE514+AF514+AG514+AH514+AI514+AJ514+AK514+AL514+AM514+AN514+AO514</f>
        <v>8300</v>
      </c>
      <c r="AQ514" s="23">
        <f>D514+I514-AP514</f>
        <v>22700</v>
      </c>
      <c r="AR514" s="24">
        <f>C514*AQ514</f>
        <v>51529</v>
      </c>
    </row>
    <row r="515" spans="1:44" x14ac:dyDescent="0.25">
      <c r="A515" s="14" t="s">
        <v>507</v>
      </c>
      <c r="B515" s="15"/>
      <c r="C515" s="16">
        <v>75</v>
      </c>
      <c r="D515" s="15">
        <v>15</v>
      </c>
      <c r="E515" s="17" t="s">
        <v>508</v>
      </c>
      <c r="F515" s="18">
        <v>44986</v>
      </c>
      <c r="G515" s="18">
        <v>44986</v>
      </c>
      <c r="H515" s="18">
        <v>44986</v>
      </c>
      <c r="I515" s="15"/>
      <c r="J515" s="15"/>
      <c r="K515" s="20"/>
      <c r="L515" s="20"/>
      <c r="M515" s="20"/>
      <c r="N515" s="20"/>
      <c r="O515" s="20"/>
      <c r="P515" s="20"/>
      <c r="Q515" s="20"/>
      <c r="R515" s="20"/>
      <c r="S515" s="20"/>
      <c r="T515" s="20"/>
      <c r="U515" s="20"/>
      <c r="V515" s="20"/>
      <c r="W515" s="20"/>
      <c r="X515" s="20"/>
      <c r="Y515" s="20"/>
      <c r="Z515" s="20"/>
      <c r="AA515" s="21"/>
      <c r="AB515" s="20"/>
      <c r="AC515" s="20"/>
      <c r="AD515" s="20"/>
      <c r="AE515" s="20"/>
      <c r="AF515" s="20"/>
      <c r="AG515" s="20"/>
      <c r="AH515" s="20"/>
      <c r="AI515" s="20"/>
      <c r="AJ515" s="20"/>
      <c r="AK515" s="20"/>
      <c r="AL515" s="20"/>
      <c r="AM515" s="20"/>
      <c r="AN515" s="20"/>
      <c r="AO515" s="20"/>
      <c r="AP515" s="22">
        <f>K515+L515+M515+N515+O515+P515+Q515+R515+S515+T515+U515+V515+W515+X515+Y515+Z515+AA515+AB515+AC515+AD515+AE515+AF515+AG515+AH515+AI515+AJ515+AK515+AL515+AM515+AN515+AO515</f>
        <v>0</v>
      </c>
      <c r="AQ515" s="23">
        <f>D515+I515-AP515</f>
        <v>15</v>
      </c>
      <c r="AR515" s="24">
        <f>C515*AQ515</f>
        <v>1125</v>
      </c>
    </row>
    <row r="516" spans="1:44" x14ac:dyDescent="0.25">
      <c r="A516" s="14" t="s">
        <v>838</v>
      </c>
      <c r="B516" s="15"/>
      <c r="C516" s="16"/>
      <c r="D516" s="15">
        <v>450</v>
      </c>
      <c r="E516" s="17"/>
      <c r="F516" s="18">
        <v>45162</v>
      </c>
      <c r="G516" s="18">
        <v>45162</v>
      </c>
      <c r="H516" s="18">
        <v>45162</v>
      </c>
      <c r="I516" s="15"/>
      <c r="J516" s="15"/>
      <c r="K516" s="20"/>
      <c r="L516" s="20"/>
      <c r="M516" s="20"/>
      <c r="N516" s="20"/>
      <c r="O516" s="20"/>
      <c r="P516" s="20"/>
      <c r="Q516" s="20"/>
      <c r="R516" s="20"/>
      <c r="S516" s="20"/>
      <c r="T516" s="20"/>
      <c r="U516" s="20"/>
      <c r="V516" s="20"/>
      <c r="W516" s="20"/>
      <c r="X516" s="20"/>
      <c r="Y516" s="20"/>
      <c r="Z516" s="20"/>
      <c r="AA516" s="21"/>
      <c r="AB516" s="20"/>
      <c r="AC516" s="20"/>
      <c r="AD516" s="20"/>
      <c r="AE516" s="20"/>
      <c r="AF516" s="20"/>
      <c r="AG516" s="20"/>
      <c r="AH516" s="20"/>
      <c r="AI516" s="20"/>
      <c r="AJ516" s="20"/>
      <c r="AK516" s="20"/>
      <c r="AL516" s="20"/>
      <c r="AM516" s="20"/>
      <c r="AN516" s="20"/>
      <c r="AO516" s="20"/>
      <c r="AP516" s="22">
        <f>K516+L516+M516+N516+O516+P516+Q516+R516+S516+T516+U516+V516+W516+X516+Y516+Z516+AA516+AB516+AC516+AD516+AE516+AF516+AG516+AH516+AI516+AJ516+AK516+AL516+AM516+AN516+AO516</f>
        <v>0</v>
      </c>
      <c r="AQ516" s="23">
        <f>D516+I516-AP516</f>
        <v>450</v>
      </c>
      <c r="AR516" s="24">
        <f>C516*AQ516</f>
        <v>0</v>
      </c>
    </row>
    <row r="517" spans="1:44" x14ac:dyDescent="0.25">
      <c r="A517" s="14" t="s">
        <v>509</v>
      </c>
      <c r="B517" s="15"/>
      <c r="C517" s="16">
        <v>39.590000000000003</v>
      </c>
      <c r="D517" s="15">
        <v>138</v>
      </c>
      <c r="E517" s="17" t="s">
        <v>1</v>
      </c>
      <c r="F517" s="18">
        <v>45033</v>
      </c>
      <c r="G517" s="18">
        <v>45033</v>
      </c>
      <c r="H517" s="18">
        <v>45033</v>
      </c>
      <c r="I517" s="15"/>
      <c r="J517" s="15"/>
      <c r="K517" s="20"/>
      <c r="L517" s="20"/>
      <c r="M517" s="20"/>
      <c r="N517" s="20">
        <v>4</v>
      </c>
      <c r="O517" s="20"/>
      <c r="P517" s="20"/>
      <c r="Q517" s="20">
        <v>4</v>
      </c>
      <c r="R517" s="20">
        <v>5</v>
      </c>
      <c r="S517" s="20"/>
      <c r="T517" s="20"/>
      <c r="U517" s="20"/>
      <c r="V517" s="20"/>
      <c r="W517" s="20"/>
      <c r="X517" s="20"/>
      <c r="Y517" s="20"/>
      <c r="Z517" s="20"/>
      <c r="AA517" s="21"/>
      <c r="AB517" s="20"/>
      <c r="AC517" s="20"/>
      <c r="AD517" s="20"/>
      <c r="AE517" s="20"/>
      <c r="AF517" s="20"/>
      <c r="AG517" s="20"/>
      <c r="AH517" s="20"/>
      <c r="AI517" s="20"/>
      <c r="AJ517" s="20"/>
      <c r="AK517" s="20"/>
      <c r="AL517" s="20"/>
      <c r="AM517" s="20"/>
      <c r="AN517" s="20"/>
      <c r="AO517" s="20"/>
      <c r="AP517" s="22">
        <f>K517+L517+M517+N517+O517+P517+Q517+R517+S517+T517+U517+V517+W517+X517+Y517+Z517+AA517+AB517+AC517+AD517+AE517+AF517+AG517+AH517+AI517+AJ517+AK517+AL517+AM517+AN517+AO517</f>
        <v>13</v>
      </c>
      <c r="AQ517" s="23">
        <f>D517+I517-AP517</f>
        <v>125</v>
      </c>
      <c r="AR517" s="24">
        <f>C517*AQ517</f>
        <v>4948.75</v>
      </c>
    </row>
    <row r="518" spans="1:44" x14ac:dyDescent="0.25">
      <c r="A518" s="14" t="s">
        <v>510</v>
      </c>
      <c r="B518" s="15">
        <v>2029</v>
      </c>
      <c r="C518" s="16">
        <v>2.82</v>
      </c>
      <c r="D518" s="15">
        <v>19900</v>
      </c>
      <c r="E518" s="17" t="s">
        <v>511</v>
      </c>
      <c r="F518" s="18" t="s">
        <v>839</v>
      </c>
      <c r="G518" s="18" t="s">
        <v>839</v>
      </c>
      <c r="H518" s="18" t="s">
        <v>839</v>
      </c>
      <c r="I518" s="19"/>
      <c r="J518" s="15">
        <v>2029</v>
      </c>
      <c r="K518" s="20"/>
      <c r="L518" s="20"/>
      <c r="M518" s="20"/>
      <c r="N518" s="20">
        <v>400</v>
      </c>
      <c r="O518" s="20"/>
      <c r="P518" s="20"/>
      <c r="Q518" s="20">
        <v>200</v>
      </c>
      <c r="R518" s="20"/>
      <c r="S518" s="20"/>
      <c r="T518" s="20"/>
      <c r="U518" s="20">
        <v>200</v>
      </c>
      <c r="V518" s="20">
        <v>200</v>
      </c>
      <c r="W518" s="20"/>
      <c r="X518" s="20">
        <v>200</v>
      </c>
      <c r="Y518" s="20">
        <v>200</v>
      </c>
      <c r="Z518" s="20"/>
      <c r="AA518" s="21"/>
      <c r="AB518" s="20">
        <v>200</v>
      </c>
      <c r="AC518" s="20"/>
      <c r="AD518" s="20"/>
      <c r="AE518" s="20">
        <v>200</v>
      </c>
      <c r="AF518" s="20"/>
      <c r="AG518" s="20"/>
      <c r="AH518" s="20"/>
      <c r="AI518" s="20">
        <v>300</v>
      </c>
      <c r="AJ518" s="20">
        <v>100</v>
      </c>
      <c r="AK518" s="20"/>
      <c r="AL518" s="20"/>
      <c r="AM518" s="20"/>
      <c r="AN518" s="20"/>
      <c r="AO518" s="20"/>
      <c r="AP518" s="22">
        <f>K518+L518+M518+N518+O518+P518+Q518+R518+S518+T518+U518+V518+W518+X518+Y518+Z518+AA518+AB518+AC518+AD518+AE518+AF518+AG518+AH518+AI518+AJ518+AK518+AL518+AM518+AN518+AO518</f>
        <v>2200</v>
      </c>
      <c r="AQ518" s="23">
        <f>D518+I518-AP518</f>
        <v>17700</v>
      </c>
      <c r="AR518" s="24">
        <f>C518*AQ518</f>
        <v>49914</v>
      </c>
    </row>
    <row r="519" spans="1:44" x14ac:dyDescent="0.25">
      <c r="A519" s="14" t="s">
        <v>512</v>
      </c>
      <c r="B519" s="15"/>
      <c r="C519" s="16"/>
      <c r="D519" s="15">
        <v>0</v>
      </c>
      <c r="E519" s="17"/>
      <c r="F519" s="18"/>
      <c r="G519" s="18"/>
      <c r="H519" s="18"/>
      <c r="I519" s="15"/>
      <c r="J519" s="15"/>
      <c r="K519" s="20"/>
      <c r="L519" s="20"/>
      <c r="M519" s="20"/>
      <c r="N519" s="20"/>
      <c r="O519" s="20"/>
      <c r="P519" s="20"/>
      <c r="Q519" s="20"/>
      <c r="R519" s="20"/>
      <c r="S519" s="20"/>
      <c r="T519" s="20"/>
      <c r="U519" s="20"/>
      <c r="V519" s="20"/>
      <c r="W519" s="20"/>
      <c r="X519" s="20"/>
      <c r="Y519" s="20"/>
      <c r="Z519" s="20"/>
      <c r="AA519" s="21"/>
      <c r="AB519" s="20"/>
      <c r="AC519" s="20"/>
      <c r="AD519" s="20"/>
      <c r="AE519" s="20"/>
      <c r="AF519" s="20"/>
      <c r="AG519" s="20"/>
      <c r="AH519" s="20"/>
      <c r="AI519" s="20"/>
      <c r="AJ519" s="20"/>
      <c r="AK519" s="20"/>
      <c r="AL519" s="20"/>
      <c r="AM519" s="20"/>
      <c r="AN519" s="20"/>
      <c r="AO519" s="20"/>
      <c r="AP519" s="22">
        <f>K519+L519+M519+N519+O519+P519+Q519+R519+S519+T519+U519+V519+W519+X519+Y519+Z519+AA519+AB519+AC519+AD519+AE519+AF519+AG519+AH519+AI519+AJ519+AK519+AL519+AM519+AN519+AO519</f>
        <v>0</v>
      </c>
      <c r="AQ519" s="23">
        <f>D519+I519-AP519</f>
        <v>0</v>
      </c>
      <c r="AR519" s="24">
        <f>C519*AQ519</f>
        <v>0</v>
      </c>
    </row>
    <row r="520" spans="1:44" x14ac:dyDescent="0.25">
      <c r="A520" s="14" t="s">
        <v>840</v>
      </c>
      <c r="B520" s="15">
        <v>47142502</v>
      </c>
      <c r="C520" s="16">
        <v>2700</v>
      </c>
      <c r="D520" s="15">
        <v>20</v>
      </c>
      <c r="E520" s="17" t="s">
        <v>841</v>
      </c>
      <c r="F520" s="18">
        <v>45177</v>
      </c>
      <c r="G520" s="18">
        <v>45177</v>
      </c>
      <c r="H520" s="18">
        <v>45177</v>
      </c>
      <c r="I520" s="15">
        <v>30</v>
      </c>
      <c r="J520" s="15">
        <v>47142502</v>
      </c>
      <c r="K520" s="20"/>
      <c r="L520" s="20"/>
      <c r="M520" s="20"/>
      <c r="N520" s="20">
        <v>1</v>
      </c>
      <c r="O520" s="20">
        <v>4</v>
      </c>
      <c r="P520" s="20"/>
      <c r="Q520" s="20">
        <v>2</v>
      </c>
      <c r="R520" s="20">
        <v>5</v>
      </c>
      <c r="S520" s="20"/>
      <c r="T520" s="20"/>
      <c r="U520" s="20"/>
      <c r="V520" s="20">
        <v>4</v>
      </c>
      <c r="W520" s="20"/>
      <c r="X520" s="20"/>
      <c r="Y520" s="20">
        <v>6</v>
      </c>
      <c r="Z520" s="20"/>
      <c r="AA520" s="21"/>
      <c r="AB520" s="20">
        <v>2</v>
      </c>
      <c r="AC520" s="20">
        <v>4</v>
      </c>
      <c r="AD520" s="20"/>
      <c r="AE520" s="20"/>
      <c r="AF520" s="20"/>
      <c r="AG520" s="20"/>
      <c r="AH520" s="20"/>
      <c r="AI520" s="20">
        <v>2</v>
      </c>
      <c r="AJ520" s="20"/>
      <c r="AK520" s="20"/>
      <c r="AL520" s="20"/>
      <c r="AM520" s="20"/>
      <c r="AN520" s="20"/>
      <c r="AO520" s="20"/>
      <c r="AP520" s="22">
        <f>K520+L520+M520+N520+O520+P520+Q520+R520+S520+T520+U520+V520+W520+X520+Y520+Z520+AA520+AB520+AC520+AD520+AE520+AF520+AG520+AH520+AI520+AJ520+AK520+AL520+AM520+AN520+AO520</f>
        <v>30</v>
      </c>
      <c r="AQ520" s="23">
        <f>D520+I520-AP520</f>
        <v>20</v>
      </c>
      <c r="AR520" s="24">
        <f>C520*AQ520</f>
        <v>54000</v>
      </c>
    </row>
    <row r="521" spans="1:44" x14ac:dyDescent="0.25">
      <c r="A521" s="14" t="s">
        <v>513</v>
      </c>
      <c r="B521" s="15">
        <v>10222</v>
      </c>
      <c r="C521" s="16">
        <v>2580</v>
      </c>
      <c r="D521" s="15">
        <v>268</v>
      </c>
      <c r="E521" s="17" t="s">
        <v>514</v>
      </c>
      <c r="F521" s="18">
        <v>45162</v>
      </c>
      <c r="G521" s="18">
        <v>45162</v>
      </c>
      <c r="H521" s="18">
        <v>45162</v>
      </c>
      <c r="I521" s="15"/>
      <c r="J521" s="15">
        <v>10222</v>
      </c>
      <c r="K521" s="20">
        <v>40</v>
      </c>
      <c r="L521" s="20"/>
      <c r="M521" s="20"/>
      <c r="N521" s="20"/>
      <c r="O521" s="20">
        <v>30</v>
      </c>
      <c r="P521" s="20"/>
      <c r="Q521" s="20">
        <v>50</v>
      </c>
      <c r="R521" s="20"/>
      <c r="S521" s="20"/>
      <c r="T521" s="20"/>
      <c r="U521" s="20">
        <v>30</v>
      </c>
      <c r="V521" s="20"/>
      <c r="W521" s="20"/>
      <c r="X521" s="20"/>
      <c r="Y521" s="20">
        <v>50</v>
      </c>
      <c r="Z521" s="20"/>
      <c r="AA521" s="21"/>
      <c r="AB521" s="20"/>
      <c r="AC521" s="20">
        <v>30</v>
      </c>
      <c r="AD521" s="20"/>
      <c r="AE521" s="20">
        <v>40</v>
      </c>
      <c r="AF521" s="20"/>
      <c r="AG521" s="20"/>
      <c r="AH521" s="20"/>
      <c r="AI521" s="20">
        <v>50</v>
      </c>
      <c r="AJ521" s="20"/>
      <c r="AK521" s="20"/>
      <c r="AL521" s="20"/>
      <c r="AM521" s="20"/>
      <c r="AN521" s="20"/>
      <c r="AO521" s="20"/>
      <c r="AP521" s="22">
        <f>K521+L521+M521+N521+O521+P521+Q521+R521+S521+T521+U521+V521+W521+X521+Y521+Z521+AA521+AB521+AC521+AD521+AE521+AF521+AG521+AH521+AI521+AJ521+AK521+AL521+AM521+AN521+AO521</f>
        <v>320</v>
      </c>
      <c r="AQ521" s="23">
        <f>D521+I521-AP521</f>
        <v>-52</v>
      </c>
      <c r="AR521" s="24">
        <f>C521*AQ521</f>
        <v>-134160</v>
      </c>
    </row>
    <row r="522" spans="1:44" x14ac:dyDescent="0.25">
      <c r="A522" s="14" t="s">
        <v>842</v>
      </c>
      <c r="B522" s="15">
        <v>4102</v>
      </c>
      <c r="C522" s="16"/>
      <c r="D522" s="15">
        <v>3900</v>
      </c>
      <c r="E522" s="17" t="s">
        <v>843</v>
      </c>
      <c r="F522" s="18">
        <v>45057</v>
      </c>
      <c r="G522" s="18">
        <v>45057</v>
      </c>
      <c r="H522" s="18">
        <v>45057</v>
      </c>
      <c r="I522" s="18"/>
      <c r="J522" s="15">
        <v>4102</v>
      </c>
      <c r="K522" s="20"/>
      <c r="L522" s="20"/>
      <c r="M522" s="20"/>
      <c r="N522" s="20">
        <v>200</v>
      </c>
      <c r="O522" s="20"/>
      <c r="P522" s="20"/>
      <c r="Q522" s="20"/>
      <c r="R522" s="20"/>
      <c r="S522" s="20"/>
      <c r="T522" s="20"/>
      <c r="U522" s="20">
        <v>200</v>
      </c>
      <c r="V522" s="20"/>
      <c r="W522" s="20"/>
      <c r="X522" s="20">
        <v>200</v>
      </c>
      <c r="Y522" s="20">
        <v>200</v>
      </c>
      <c r="Z522" s="20"/>
      <c r="AA522" s="21"/>
      <c r="AB522" s="20">
        <v>100</v>
      </c>
      <c r="AC522" s="20"/>
      <c r="AD522" s="20"/>
      <c r="AE522" s="20">
        <v>100</v>
      </c>
      <c r="AF522" s="20"/>
      <c r="AG522" s="20"/>
      <c r="AH522" s="20"/>
      <c r="AI522" s="20">
        <v>200</v>
      </c>
      <c r="AJ522" s="20"/>
      <c r="AK522" s="20"/>
      <c r="AL522" s="20"/>
      <c r="AM522" s="20"/>
      <c r="AN522" s="20"/>
      <c r="AO522" s="20"/>
      <c r="AP522" s="22">
        <f>K522+L522+M522+N522+O522+P522+Q522+R522+S522+T522+U522+V522+W522+X522+Y522+Z522+AA522+AB522+AC522+AD522+AE522+AF522+AG522+AH522+AI522+AJ522+AK522+AL522+AM522+AN522+AO522</f>
        <v>1200</v>
      </c>
      <c r="AQ522" s="23">
        <f>D522+I522-AP522</f>
        <v>2700</v>
      </c>
      <c r="AR522" s="24">
        <f>C522*AQ522</f>
        <v>0</v>
      </c>
    </row>
    <row r="523" spans="1:44" x14ac:dyDescent="0.25">
      <c r="A523" s="14" t="s">
        <v>515</v>
      </c>
      <c r="B523" s="15">
        <v>10311</v>
      </c>
      <c r="C523" s="16">
        <v>67.27</v>
      </c>
      <c r="D523" s="15">
        <v>1200</v>
      </c>
      <c r="E523" s="17" t="s">
        <v>1</v>
      </c>
      <c r="F523" s="18">
        <v>45093</v>
      </c>
      <c r="G523" s="18">
        <v>45093</v>
      </c>
      <c r="H523" s="18">
        <v>45093</v>
      </c>
      <c r="I523" s="15"/>
      <c r="J523" s="15">
        <v>10311</v>
      </c>
      <c r="K523" s="20"/>
      <c r="L523" s="20"/>
      <c r="M523" s="20"/>
      <c r="N523" s="20"/>
      <c r="O523" s="20">
        <v>100</v>
      </c>
      <c r="P523" s="20"/>
      <c r="Q523" s="20"/>
      <c r="R523" s="20"/>
      <c r="S523" s="20"/>
      <c r="T523" s="20"/>
      <c r="U523" s="20"/>
      <c r="V523" s="20"/>
      <c r="W523" s="20"/>
      <c r="X523" s="20"/>
      <c r="Y523" s="20"/>
      <c r="Z523" s="20"/>
      <c r="AA523" s="21"/>
      <c r="AB523" s="20"/>
      <c r="AC523" s="20"/>
      <c r="AD523" s="20"/>
      <c r="AE523" s="20"/>
      <c r="AF523" s="20">
        <v>100</v>
      </c>
      <c r="AG523" s="20"/>
      <c r="AH523" s="20"/>
      <c r="AI523" s="20"/>
      <c r="AJ523" s="20"/>
      <c r="AK523" s="20"/>
      <c r="AL523" s="20"/>
      <c r="AM523" s="20"/>
      <c r="AN523" s="20"/>
      <c r="AO523" s="20"/>
      <c r="AP523" s="22">
        <f>K523+L523+M523+N523+O523+P523+Q523+R523+S523+T523+U523+V523+W523+X523+Y523+Z523+AA523+AB523+AC523+AD523+AE523+AF523+AG523+AH523+AI523+AJ523+AK523+AL523+AM523+AN523+AO523</f>
        <v>200</v>
      </c>
      <c r="AQ523" s="23">
        <f>D523+I523-AP523</f>
        <v>1000</v>
      </c>
      <c r="AR523" s="24">
        <f>C523*AQ523</f>
        <v>67270</v>
      </c>
    </row>
    <row r="524" spans="1:44" x14ac:dyDescent="0.25">
      <c r="A524" s="14" t="s">
        <v>844</v>
      </c>
      <c r="B524" s="15" t="s">
        <v>846</v>
      </c>
      <c r="C524" s="16">
        <v>18500</v>
      </c>
      <c r="D524" s="15">
        <v>0</v>
      </c>
      <c r="E524" s="17" t="s">
        <v>845</v>
      </c>
      <c r="F524" s="18">
        <v>45105</v>
      </c>
      <c r="G524" s="18">
        <v>45105</v>
      </c>
      <c r="H524" s="18">
        <v>45105</v>
      </c>
      <c r="I524" s="15"/>
      <c r="J524" s="15" t="s">
        <v>846</v>
      </c>
      <c r="K524" s="20"/>
      <c r="L524" s="20"/>
      <c r="M524" s="20"/>
      <c r="N524" s="20"/>
      <c r="O524" s="20"/>
      <c r="P524" s="20"/>
      <c r="Q524" s="20"/>
      <c r="R524" s="20"/>
      <c r="S524" s="20"/>
      <c r="T524" s="20"/>
      <c r="U524" s="20"/>
      <c r="V524" s="20"/>
      <c r="W524" s="20"/>
      <c r="X524" s="20"/>
      <c r="Y524" s="20"/>
      <c r="Z524" s="20"/>
      <c r="AA524" s="21"/>
      <c r="AB524" s="20"/>
      <c r="AC524" s="20"/>
      <c r="AD524" s="20"/>
      <c r="AE524" s="20"/>
      <c r="AF524" s="20"/>
      <c r="AG524" s="20"/>
      <c r="AH524" s="20"/>
      <c r="AI524" s="20"/>
      <c r="AJ524" s="20"/>
      <c r="AK524" s="20"/>
      <c r="AL524" s="20"/>
      <c r="AM524" s="20"/>
      <c r="AN524" s="20"/>
      <c r="AO524" s="20"/>
      <c r="AP524" s="22">
        <f>K524+L524+M524+N524+O524+P524+Q524+R524+S524+T524+U524+V524+W524+X524+Y524+Z524+AA524+AB524+AC524+AD524+AE524+AF524+AG524+AH524+AI524+AJ524+AK524+AL524+AM524+AN524+AO524</f>
        <v>0</v>
      </c>
      <c r="AQ524" s="23">
        <f>D524+I524-AP524</f>
        <v>0</v>
      </c>
      <c r="AR524" s="24">
        <f>C524*AQ524</f>
        <v>0</v>
      </c>
    </row>
    <row r="525" spans="1:44" x14ac:dyDescent="0.25">
      <c r="A525" s="14" t="s">
        <v>516</v>
      </c>
      <c r="B525" s="15">
        <v>51101549</v>
      </c>
      <c r="C525" s="16"/>
      <c r="D525" s="15">
        <v>14</v>
      </c>
      <c r="E525" s="17" t="s">
        <v>517</v>
      </c>
      <c r="F525" s="18">
        <v>44973</v>
      </c>
      <c r="G525" s="18">
        <v>44973</v>
      </c>
      <c r="H525" s="18">
        <v>44973</v>
      </c>
      <c r="I525" s="15"/>
      <c r="J525" s="15">
        <v>51101549</v>
      </c>
      <c r="K525" s="20"/>
      <c r="L525" s="20"/>
      <c r="M525" s="20"/>
      <c r="N525" s="20"/>
      <c r="O525" s="20">
        <v>1</v>
      </c>
      <c r="P525" s="20"/>
      <c r="Q525" s="20"/>
      <c r="R525" s="20"/>
      <c r="S525" s="20"/>
      <c r="T525" s="20"/>
      <c r="U525" s="20"/>
      <c r="V525" s="20"/>
      <c r="W525" s="20"/>
      <c r="X525" s="20"/>
      <c r="Y525" s="20"/>
      <c r="Z525" s="20"/>
      <c r="AA525" s="21"/>
      <c r="AB525" s="20"/>
      <c r="AC525" s="20"/>
      <c r="AD525" s="20"/>
      <c r="AE525" s="20"/>
      <c r="AF525" s="20"/>
      <c r="AG525" s="20"/>
      <c r="AH525" s="20"/>
      <c r="AI525" s="20"/>
      <c r="AJ525" s="20"/>
      <c r="AK525" s="20"/>
      <c r="AL525" s="20"/>
      <c r="AM525" s="20"/>
      <c r="AN525" s="20"/>
      <c r="AO525" s="20"/>
      <c r="AP525" s="22">
        <f>K525+L525+M525+N525+O525+P525+Q525+R525+S525+T525+U525+V525+W525+X525+Y525+Z525+AA525+AB525+AC525+AD525+AE525+AF525+AG525+AH525+AI525+AJ525+AK525+AL525+AM525+AN525+AO525</f>
        <v>1</v>
      </c>
      <c r="AQ525" s="23">
        <f>D525+I525-AP525</f>
        <v>13</v>
      </c>
      <c r="AR525" s="24">
        <f>C525*AQ525</f>
        <v>0</v>
      </c>
    </row>
    <row r="526" spans="1:44" x14ac:dyDescent="0.25">
      <c r="A526" s="14" t="s">
        <v>518</v>
      </c>
      <c r="B526" s="15">
        <v>2039</v>
      </c>
      <c r="C526" s="16">
        <v>11.03</v>
      </c>
      <c r="D526" s="15">
        <v>285</v>
      </c>
      <c r="E526" s="17" t="s">
        <v>99</v>
      </c>
      <c r="F526" s="18">
        <v>45182</v>
      </c>
      <c r="G526" s="18">
        <v>45182</v>
      </c>
      <c r="H526" s="18">
        <v>45182</v>
      </c>
      <c r="I526" s="15">
        <v>50</v>
      </c>
      <c r="J526" s="15">
        <v>2039</v>
      </c>
      <c r="K526" s="20"/>
      <c r="L526" s="20"/>
      <c r="M526" s="20"/>
      <c r="N526" s="20">
        <v>10</v>
      </c>
      <c r="O526" s="20"/>
      <c r="P526" s="20"/>
      <c r="Q526" s="20"/>
      <c r="R526" s="20"/>
      <c r="S526" s="20"/>
      <c r="T526" s="20"/>
      <c r="U526" s="20"/>
      <c r="V526" s="20"/>
      <c r="W526" s="20"/>
      <c r="X526" s="20"/>
      <c r="Y526" s="20"/>
      <c r="Z526" s="20"/>
      <c r="AA526" s="21"/>
      <c r="AB526" s="20"/>
      <c r="AC526" s="20"/>
      <c r="AD526" s="20"/>
      <c r="AE526" s="20">
        <v>15</v>
      </c>
      <c r="AF526" s="20"/>
      <c r="AG526" s="20"/>
      <c r="AH526" s="20"/>
      <c r="AI526" s="20"/>
      <c r="AJ526" s="20"/>
      <c r="AK526" s="20"/>
      <c r="AL526" s="20"/>
      <c r="AM526" s="20"/>
      <c r="AN526" s="20"/>
      <c r="AO526" s="20"/>
      <c r="AP526" s="22">
        <f>K526+L526+M526+N526+O526+P526+Q526+R526+S526+T526+U526+V526+W526+X526+Y526+Z526+AA526+AB526+AC526+AD526+AE526+AF526+AG526+AH526+AI526+AJ526+AK526+AL526+AM526+AN526+AO526</f>
        <v>25</v>
      </c>
      <c r="AQ526" s="23">
        <f>D526+I526-AP526</f>
        <v>310</v>
      </c>
      <c r="AR526" s="24">
        <f>C526*AQ526</f>
        <v>3419.2999999999997</v>
      </c>
    </row>
    <row r="527" spans="1:44" x14ac:dyDescent="0.25">
      <c r="A527" s="14" t="s">
        <v>519</v>
      </c>
      <c r="B527" s="15"/>
      <c r="C527" s="16"/>
      <c r="D527" s="15">
        <v>0</v>
      </c>
      <c r="E527" s="17"/>
      <c r="F527" s="18"/>
      <c r="G527" s="18"/>
      <c r="H527" s="18"/>
      <c r="I527" s="15"/>
      <c r="J527" s="15"/>
      <c r="K527" s="20"/>
      <c r="L527" s="20"/>
      <c r="M527" s="20"/>
      <c r="N527" s="20"/>
      <c r="O527" s="20"/>
      <c r="P527" s="20"/>
      <c r="Q527" s="20"/>
      <c r="R527" s="20"/>
      <c r="S527" s="20"/>
      <c r="T527" s="20"/>
      <c r="U527" s="20"/>
      <c r="V527" s="20"/>
      <c r="W527" s="20"/>
      <c r="X527" s="20"/>
      <c r="Y527" s="20"/>
      <c r="Z527" s="20"/>
      <c r="AA527" s="21"/>
      <c r="AB527" s="20"/>
      <c r="AC527" s="20"/>
      <c r="AD527" s="20"/>
      <c r="AE527" s="20"/>
      <c r="AF527" s="20"/>
      <c r="AG527" s="20"/>
      <c r="AH527" s="20"/>
      <c r="AI527" s="20"/>
      <c r="AJ527" s="20"/>
      <c r="AK527" s="20"/>
      <c r="AL527" s="20"/>
      <c r="AM527" s="20"/>
      <c r="AN527" s="20"/>
      <c r="AO527" s="20"/>
      <c r="AP527" s="22">
        <f>K527+L527+M527+N527+O527+P527+Q527+R527+S527+T527+U527+V527+W527+X527+Y527+Z527+AA527+AB527+AC527+AD527+AE527+AF527+AG527+AH527+AI527+AJ527+AK527+AL527+AM527+AN527+AO527</f>
        <v>0</v>
      </c>
      <c r="AQ527" s="23">
        <f>D527+I527-AP527</f>
        <v>0</v>
      </c>
      <c r="AR527" s="24">
        <f>C527*AQ527</f>
        <v>0</v>
      </c>
    </row>
    <row r="528" spans="1:44" x14ac:dyDescent="0.25">
      <c r="A528" s="14" t="s">
        <v>520</v>
      </c>
      <c r="B528" s="15"/>
      <c r="C528" s="16"/>
      <c r="D528" s="15">
        <v>0</v>
      </c>
      <c r="E528" s="17"/>
      <c r="F528" s="18"/>
      <c r="G528" s="18"/>
      <c r="H528" s="18"/>
      <c r="I528" s="15"/>
      <c r="J528" s="15"/>
      <c r="K528" s="20"/>
      <c r="L528" s="20"/>
      <c r="M528" s="20"/>
      <c r="N528" s="20"/>
      <c r="O528" s="20"/>
      <c r="P528" s="20"/>
      <c r="Q528" s="20"/>
      <c r="R528" s="20"/>
      <c r="S528" s="20"/>
      <c r="T528" s="20"/>
      <c r="U528" s="20"/>
      <c r="V528" s="20"/>
      <c r="W528" s="20"/>
      <c r="X528" s="20"/>
      <c r="Y528" s="20"/>
      <c r="Z528" s="20"/>
      <c r="AA528" s="21"/>
      <c r="AB528" s="20"/>
      <c r="AC528" s="20"/>
      <c r="AD528" s="20"/>
      <c r="AE528" s="20"/>
      <c r="AF528" s="20"/>
      <c r="AG528" s="20"/>
      <c r="AH528" s="20"/>
      <c r="AI528" s="20"/>
      <c r="AJ528" s="20"/>
      <c r="AK528" s="20"/>
      <c r="AL528" s="20"/>
      <c r="AM528" s="20"/>
      <c r="AN528" s="20"/>
      <c r="AO528" s="20"/>
      <c r="AP528" s="22">
        <f>K528+L528+M528+N528+O528+P528+Q528+R528+S528+T528+U528+V528+W528+X528+Y528+Z528+AA528+AB528+AC528+AD528+AE528+AF528+AG528+AH528+AI528+AJ528+AK528+AL528+AM528+AN528+AO528</f>
        <v>0</v>
      </c>
      <c r="AQ528" s="23">
        <f>D528+I528-AP528</f>
        <v>0</v>
      </c>
      <c r="AR528" s="24">
        <f>C528*AQ528</f>
        <v>0</v>
      </c>
    </row>
    <row r="529" spans="1:44" x14ac:dyDescent="0.25">
      <c r="A529" s="14" t="s">
        <v>521</v>
      </c>
      <c r="B529" s="15"/>
      <c r="C529" s="16"/>
      <c r="D529" s="15">
        <v>0</v>
      </c>
      <c r="E529" s="17"/>
      <c r="F529" s="18"/>
      <c r="G529" s="18"/>
      <c r="H529" s="18"/>
      <c r="I529" s="15"/>
      <c r="J529" s="15"/>
      <c r="K529" s="20"/>
      <c r="L529" s="20"/>
      <c r="M529" s="20"/>
      <c r="N529" s="20"/>
      <c r="O529" s="20"/>
      <c r="P529" s="20"/>
      <c r="Q529" s="20"/>
      <c r="R529" s="20"/>
      <c r="S529" s="20"/>
      <c r="T529" s="20"/>
      <c r="U529" s="20"/>
      <c r="V529" s="20"/>
      <c r="W529" s="20"/>
      <c r="X529" s="20"/>
      <c r="Y529" s="20"/>
      <c r="Z529" s="20"/>
      <c r="AA529" s="21"/>
      <c r="AB529" s="20"/>
      <c r="AC529" s="20"/>
      <c r="AD529" s="20"/>
      <c r="AE529" s="20"/>
      <c r="AF529" s="20"/>
      <c r="AG529" s="20"/>
      <c r="AH529" s="20"/>
      <c r="AI529" s="20"/>
      <c r="AJ529" s="20"/>
      <c r="AK529" s="20"/>
      <c r="AL529" s="20"/>
      <c r="AM529" s="20"/>
      <c r="AN529" s="20"/>
      <c r="AO529" s="20"/>
      <c r="AP529" s="22">
        <f>K529+L529+M529+N529+O529+P529+Q529+R529+S529+T529+U529+V529+W529+X529+Y529+Z529+AA529+AB529+AC529+AD529+AE529+AF529+AG529+AH529+AI529+AJ529+AK529+AL529+AM529+AN529+AO529</f>
        <v>0</v>
      </c>
      <c r="AQ529" s="23">
        <f>D529+I529-AP529</f>
        <v>0</v>
      </c>
      <c r="AR529" s="24">
        <f>C529*AQ529</f>
        <v>0</v>
      </c>
    </row>
    <row r="530" spans="1:44" x14ac:dyDescent="0.25">
      <c r="A530" s="14" t="s">
        <v>522</v>
      </c>
      <c r="B530" s="15"/>
      <c r="C530" s="16"/>
      <c r="D530" s="15">
        <v>0</v>
      </c>
      <c r="E530" s="17"/>
      <c r="F530" s="18"/>
      <c r="G530" s="18"/>
      <c r="H530" s="18"/>
      <c r="I530" s="15"/>
      <c r="J530" s="15"/>
      <c r="K530" s="20"/>
      <c r="L530" s="20"/>
      <c r="M530" s="20"/>
      <c r="N530" s="20"/>
      <c r="O530" s="20"/>
      <c r="P530" s="20"/>
      <c r="Q530" s="20"/>
      <c r="R530" s="20"/>
      <c r="S530" s="20"/>
      <c r="T530" s="20"/>
      <c r="U530" s="20"/>
      <c r="V530" s="20"/>
      <c r="W530" s="20"/>
      <c r="X530" s="20"/>
      <c r="Y530" s="20"/>
      <c r="Z530" s="20"/>
      <c r="AA530" s="21"/>
      <c r="AB530" s="20"/>
      <c r="AC530" s="20"/>
      <c r="AD530" s="20"/>
      <c r="AE530" s="20"/>
      <c r="AF530" s="20"/>
      <c r="AG530" s="20"/>
      <c r="AH530" s="20"/>
      <c r="AI530" s="20"/>
      <c r="AJ530" s="20"/>
      <c r="AK530" s="20"/>
      <c r="AL530" s="20"/>
      <c r="AM530" s="20"/>
      <c r="AN530" s="20"/>
      <c r="AO530" s="20"/>
      <c r="AP530" s="22">
        <f>K530+L530+M530+N530+O530+P530+Q530+R530+S530+T530+U530+V530+W530+X530+Y530+Z530+AA530+AB530+AC530+AD530+AE530+AF530+AG530+AH530+AI530+AJ530+AK530+AL530+AM530+AN530+AO530</f>
        <v>0</v>
      </c>
      <c r="AQ530" s="23">
        <f>D530+I530-AP530</f>
        <v>0</v>
      </c>
      <c r="AR530" s="24">
        <f>C530*AQ530</f>
        <v>0</v>
      </c>
    </row>
    <row r="531" spans="1:44" x14ac:dyDescent="0.25">
      <c r="A531" s="14" t="s">
        <v>523</v>
      </c>
      <c r="B531" s="15"/>
      <c r="C531" s="16"/>
      <c r="D531" s="15">
        <v>0</v>
      </c>
      <c r="E531" s="17"/>
      <c r="F531" s="18"/>
      <c r="G531" s="18"/>
      <c r="H531" s="18"/>
      <c r="I531" s="15"/>
      <c r="J531" s="15"/>
      <c r="K531" s="20"/>
      <c r="L531" s="20"/>
      <c r="M531" s="20"/>
      <c r="N531" s="20"/>
      <c r="O531" s="20"/>
      <c r="P531" s="20"/>
      <c r="Q531" s="20"/>
      <c r="R531" s="20"/>
      <c r="S531" s="20"/>
      <c r="T531" s="20"/>
      <c r="U531" s="20"/>
      <c r="V531" s="20"/>
      <c r="W531" s="20"/>
      <c r="X531" s="20"/>
      <c r="Y531" s="20"/>
      <c r="Z531" s="20"/>
      <c r="AA531" s="21"/>
      <c r="AB531" s="20"/>
      <c r="AC531" s="20"/>
      <c r="AD531" s="20"/>
      <c r="AE531" s="20"/>
      <c r="AF531" s="20"/>
      <c r="AG531" s="20"/>
      <c r="AH531" s="20"/>
      <c r="AI531" s="20"/>
      <c r="AJ531" s="20"/>
      <c r="AK531" s="20"/>
      <c r="AL531" s="20"/>
      <c r="AM531" s="20"/>
      <c r="AN531" s="20"/>
      <c r="AO531" s="20"/>
      <c r="AP531" s="22">
        <f>K531+L531+M531+N531+O531+P531+Q531+R531+S531+T531+U531+V531+W531+X531+Y531+Z531+AA531+AB531+AC531+AD531+AE531+AF531+AG531+AH531+AI531+AJ531+AK531+AL531+AM531+AN531+AO531</f>
        <v>0</v>
      </c>
      <c r="AQ531" s="23">
        <f>D531+I531-AP531</f>
        <v>0</v>
      </c>
      <c r="AR531" s="24">
        <f>C531*AQ531</f>
        <v>0</v>
      </c>
    </row>
    <row r="532" spans="1:44" x14ac:dyDescent="0.25">
      <c r="A532" s="14" t="s">
        <v>524</v>
      </c>
      <c r="B532" s="15">
        <v>2063</v>
      </c>
      <c r="C532" s="16">
        <v>2.88</v>
      </c>
      <c r="D532" s="15">
        <v>5300</v>
      </c>
      <c r="E532" s="17" t="s">
        <v>525</v>
      </c>
      <c r="F532" s="18">
        <v>45149</v>
      </c>
      <c r="G532" s="18">
        <v>45149</v>
      </c>
      <c r="H532" s="18">
        <v>45149</v>
      </c>
      <c r="I532" s="19"/>
      <c r="J532" s="15">
        <v>2063</v>
      </c>
      <c r="K532" s="20"/>
      <c r="L532" s="20"/>
      <c r="M532" s="20"/>
      <c r="N532" s="20"/>
      <c r="O532" s="20"/>
      <c r="P532" s="20"/>
      <c r="Q532" s="20"/>
      <c r="R532" s="20">
        <v>100</v>
      </c>
      <c r="S532" s="20"/>
      <c r="T532" s="20"/>
      <c r="U532" s="20"/>
      <c r="V532" s="20"/>
      <c r="W532" s="20"/>
      <c r="X532" s="20"/>
      <c r="Y532" s="20"/>
      <c r="Z532" s="20"/>
      <c r="AA532" s="21"/>
      <c r="AB532" s="20"/>
      <c r="AC532" s="20"/>
      <c r="AD532" s="20"/>
      <c r="AE532" s="20"/>
      <c r="AF532" s="20"/>
      <c r="AG532" s="20"/>
      <c r="AH532" s="20"/>
      <c r="AI532" s="20"/>
      <c r="AJ532" s="20"/>
      <c r="AK532" s="20"/>
      <c r="AL532" s="20"/>
      <c r="AM532" s="20"/>
      <c r="AN532" s="20"/>
      <c r="AO532" s="20"/>
      <c r="AP532" s="22">
        <f>K532+L532+M532+N532+O532+P532+Q532+R532+S532+T532+U532+V532+W532+X532+Y532+Z532+AA532+AB532+AC532+AD532+AE532+AF532+AG532+AH532+AI532+AJ532+AK532+AL532+AM532+AN532+AO532</f>
        <v>100</v>
      </c>
      <c r="AQ532" s="23">
        <f>D532+I532-AP532</f>
        <v>5200</v>
      </c>
      <c r="AR532" s="24">
        <f>C532*AQ532</f>
        <v>14976</v>
      </c>
    </row>
    <row r="533" spans="1:44" x14ac:dyDescent="0.25">
      <c r="A533" s="14" t="s">
        <v>526</v>
      </c>
      <c r="B533" s="15">
        <v>2064</v>
      </c>
      <c r="C533" s="16">
        <v>2.29</v>
      </c>
      <c r="D533" s="15">
        <v>2500</v>
      </c>
      <c r="E533" s="17" t="s">
        <v>525</v>
      </c>
      <c r="F533" s="18">
        <v>45182</v>
      </c>
      <c r="G533" s="18">
        <v>45182</v>
      </c>
      <c r="H533" s="18">
        <v>45182</v>
      </c>
      <c r="I533" s="15">
        <v>500</v>
      </c>
      <c r="J533" s="15">
        <v>2064</v>
      </c>
      <c r="K533" s="20"/>
      <c r="L533" s="20"/>
      <c r="M533" s="20"/>
      <c r="N533" s="20"/>
      <c r="O533" s="20"/>
      <c r="P533" s="20"/>
      <c r="Q533" s="20"/>
      <c r="R533" s="20">
        <v>100</v>
      </c>
      <c r="S533" s="20"/>
      <c r="T533" s="20"/>
      <c r="U533" s="20"/>
      <c r="V533" s="20"/>
      <c r="W533" s="20"/>
      <c r="X533" s="20"/>
      <c r="Y533" s="20">
        <v>100</v>
      </c>
      <c r="Z533" s="20"/>
      <c r="AA533" s="21"/>
      <c r="AB533" s="20">
        <v>100</v>
      </c>
      <c r="AC533" s="20"/>
      <c r="AD533" s="20"/>
      <c r="AE533" s="20"/>
      <c r="AF533" s="20"/>
      <c r="AG533" s="20"/>
      <c r="AH533" s="20"/>
      <c r="AI533" s="20"/>
      <c r="AJ533" s="20"/>
      <c r="AK533" s="20"/>
      <c r="AL533" s="20"/>
      <c r="AM533" s="20">
        <v>100</v>
      </c>
      <c r="AN533" s="20"/>
      <c r="AO533" s="20"/>
      <c r="AP533" s="22">
        <f>K533+L533+M533+N533+O533+P533+Q533+R533+S533+T533+U533+V533+W533+X533+Y533+Z533+AA533+AB533+AC533+AD533+AE533+AF533+AG533+AH533+AI533+AJ533+AK533+AL533+AM533+AN533+AO533</f>
        <v>400</v>
      </c>
      <c r="AQ533" s="23">
        <f>D533+I533-AP533</f>
        <v>2600</v>
      </c>
      <c r="AR533" s="24">
        <f>C533*AQ533</f>
        <v>5954</v>
      </c>
    </row>
    <row r="534" spans="1:44" x14ac:dyDescent="0.25">
      <c r="A534" s="14" t="s">
        <v>527</v>
      </c>
      <c r="B534" s="15">
        <v>2065</v>
      </c>
      <c r="C534" s="16">
        <v>2.29</v>
      </c>
      <c r="D534" s="15">
        <v>9035</v>
      </c>
      <c r="E534" s="17" t="s">
        <v>525</v>
      </c>
      <c r="F534" s="18">
        <v>45182</v>
      </c>
      <c r="G534" s="18">
        <v>45182</v>
      </c>
      <c r="H534" s="18">
        <v>45182</v>
      </c>
      <c r="I534" s="19">
        <v>500</v>
      </c>
      <c r="J534" s="15">
        <v>2065</v>
      </c>
      <c r="K534" s="20"/>
      <c r="L534" s="20"/>
      <c r="M534" s="20"/>
      <c r="N534" s="20"/>
      <c r="O534" s="20"/>
      <c r="P534" s="20"/>
      <c r="Q534" s="20"/>
      <c r="R534" s="20">
        <v>100</v>
      </c>
      <c r="S534" s="20"/>
      <c r="T534" s="20"/>
      <c r="U534" s="20"/>
      <c r="V534" s="20"/>
      <c r="W534" s="20"/>
      <c r="X534" s="20"/>
      <c r="Y534" s="20"/>
      <c r="Z534" s="20"/>
      <c r="AA534" s="21"/>
      <c r="AB534" s="20">
        <v>100</v>
      </c>
      <c r="AC534" s="20"/>
      <c r="AD534" s="20"/>
      <c r="AE534" s="20"/>
      <c r="AF534" s="20"/>
      <c r="AG534" s="20"/>
      <c r="AH534" s="20"/>
      <c r="AI534" s="20"/>
      <c r="AJ534" s="20"/>
      <c r="AK534" s="20"/>
      <c r="AL534" s="20"/>
      <c r="AM534" s="20">
        <v>100</v>
      </c>
      <c r="AN534" s="20"/>
      <c r="AO534" s="20"/>
      <c r="AP534" s="22">
        <f>K534+L534+M534+N534+O534+P534+Q534+R534+S534+T534+U534+V534+W534+X534+Y534+Z534+AA534+AB534+AC534+AD534+AE534+AF534+AG534+AH534+AI534+AJ534+AK534+AL534+AM534+AN534+AO534</f>
        <v>300</v>
      </c>
      <c r="AQ534" s="23">
        <f>D534+I534-AP534</f>
        <v>9235</v>
      </c>
      <c r="AR534" s="24">
        <f>C534*AQ534</f>
        <v>21148.15</v>
      </c>
    </row>
    <row r="535" spans="1:44" x14ac:dyDescent="0.25">
      <c r="A535" s="14" t="s">
        <v>847</v>
      </c>
      <c r="B535" s="15"/>
      <c r="C535" s="16">
        <v>13450</v>
      </c>
      <c r="D535" s="15">
        <v>3</v>
      </c>
      <c r="E535" s="17" t="s">
        <v>848</v>
      </c>
      <c r="F535" s="18">
        <v>45089</v>
      </c>
      <c r="G535" s="18">
        <v>45089</v>
      </c>
      <c r="H535" s="18">
        <v>45089</v>
      </c>
      <c r="I535" s="15"/>
      <c r="J535" s="15"/>
      <c r="K535" s="20"/>
      <c r="L535" s="20"/>
      <c r="M535" s="20"/>
      <c r="N535" s="20"/>
      <c r="O535" s="20">
        <v>1</v>
      </c>
      <c r="P535" s="20"/>
      <c r="Q535" s="20"/>
      <c r="R535" s="20"/>
      <c r="S535" s="20"/>
      <c r="T535" s="20"/>
      <c r="U535" s="20"/>
      <c r="V535" s="20"/>
      <c r="W535" s="20"/>
      <c r="X535" s="20"/>
      <c r="Y535" s="20"/>
      <c r="Z535" s="20"/>
      <c r="AA535" s="21"/>
      <c r="AB535" s="20"/>
      <c r="AC535" s="20"/>
      <c r="AD535" s="20"/>
      <c r="AE535" s="20"/>
      <c r="AF535" s="20"/>
      <c r="AG535" s="20"/>
      <c r="AH535" s="20"/>
      <c r="AI535" s="20">
        <v>1</v>
      </c>
      <c r="AJ535" s="20"/>
      <c r="AK535" s="20"/>
      <c r="AL535" s="20"/>
      <c r="AM535" s="20"/>
      <c r="AN535" s="20"/>
      <c r="AO535" s="20"/>
      <c r="AP535" s="22">
        <f>K535+L535+M535+N535+O535+P535+Q535+R535+S535+T535+U535+V535+W535+X535+Y535+Z535+AA535+AB535+AC535+AD535+AE535+AF535+AG535+AH535+AI535+AJ535+AK535+AL535+AM535+AN535+AO535</f>
        <v>2</v>
      </c>
      <c r="AQ535" s="23">
        <f>D535+I535-AP535</f>
        <v>1</v>
      </c>
      <c r="AR535" s="24">
        <f>C535*AQ535</f>
        <v>13450</v>
      </c>
    </row>
    <row r="536" spans="1:44" x14ac:dyDescent="0.25">
      <c r="A536" s="14" t="s">
        <v>528</v>
      </c>
      <c r="B536" s="15">
        <v>9353</v>
      </c>
      <c r="C536" s="16">
        <v>26.04</v>
      </c>
      <c r="D536" s="15">
        <v>1980</v>
      </c>
      <c r="E536" s="17" t="s">
        <v>329</v>
      </c>
      <c r="F536" s="18">
        <v>45182</v>
      </c>
      <c r="G536" s="18">
        <v>45182</v>
      </c>
      <c r="H536" s="18">
        <v>45182</v>
      </c>
      <c r="I536" s="15">
        <v>600</v>
      </c>
      <c r="J536" s="15">
        <v>9353</v>
      </c>
      <c r="K536" s="20"/>
      <c r="L536" s="20"/>
      <c r="M536" s="20"/>
      <c r="N536" s="20"/>
      <c r="O536" s="20"/>
      <c r="P536" s="20"/>
      <c r="Q536" s="20"/>
      <c r="R536" s="20"/>
      <c r="S536" s="20"/>
      <c r="T536" s="20"/>
      <c r="U536" s="20">
        <v>30</v>
      </c>
      <c r="V536" s="20"/>
      <c r="W536" s="20"/>
      <c r="X536" s="20"/>
      <c r="Y536" s="20">
        <v>100</v>
      </c>
      <c r="Z536" s="20"/>
      <c r="AA536" s="21"/>
      <c r="AB536" s="20"/>
      <c r="AC536" s="20"/>
      <c r="AD536" s="20"/>
      <c r="AE536" s="20"/>
      <c r="AF536" s="20"/>
      <c r="AG536" s="20"/>
      <c r="AH536" s="20"/>
      <c r="AI536" s="20">
        <v>100</v>
      </c>
      <c r="AJ536" s="20"/>
      <c r="AK536" s="20"/>
      <c r="AL536" s="20"/>
      <c r="AM536" s="20">
        <v>100</v>
      </c>
      <c r="AN536" s="20"/>
      <c r="AO536" s="20"/>
      <c r="AP536" s="22">
        <f>K536+L536+M536+N536+O536+P536+Q536+R536+S536+T536+U536+V536+W536+X536+Y536+Z536+AA536+AB536+AC536+AD536+AE536+AF536+AG536+AH536+AI536+AJ536+AK536+AL536+AM536+AN536+AO536</f>
        <v>330</v>
      </c>
      <c r="AQ536" s="23">
        <f>D536+I536-AP536</f>
        <v>2250</v>
      </c>
      <c r="AR536" s="24">
        <f>C536*AQ536</f>
        <v>58590</v>
      </c>
    </row>
    <row r="537" spans="1:44" x14ac:dyDescent="0.25">
      <c r="A537" s="14" t="s">
        <v>529</v>
      </c>
      <c r="B537" s="15">
        <v>2419</v>
      </c>
      <c r="C537" s="16">
        <v>31.8</v>
      </c>
      <c r="D537" s="15">
        <v>3872</v>
      </c>
      <c r="E537" s="17" t="s">
        <v>530</v>
      </c>
      <c r="F537" s="18">
        <v>45182</v>
      </c>
      <c r="G537" s="18">
        <v>45182</v>
      </c>
      <c r="H537" s="18">
        <v>45182</v>
      </c>
      <c r="I537" s="15">
        <v>1000</v>
      </c>
      <c r="J537" s="15">
        <v>2419</v>
      </c>
      <c r="K537" s="20"/>
      <c r="L537" s="20"/>
      <c r="M537" s="20"/>
      <c r="N537" s="20"/>
      <c r="O537" s="20"/>
      <c r="P537" s="20"/>
      <c r="Q537" s="20"/>
      <c r="R537" s="20">
        <v>100</v>
      </c>
      <c r="S537" s="20"/>
      <c r="T537" s="20"/>
      <c r="U537" s="20"/>
      <c r="V537" s="20"/>
      <c r="W537" s="20"/>
      <c r="X537" s="20"/>
      <c r="Y537" s="20">
        <v>100</v>
      </c>
      <c r="Z537" s="20"/>
      <c r="AA537" s="21"/>
      <c r="AB537" s="20"/>
      <c r="AC537" s="20"/>
      <c r="AD537" s="20"/>
      <c r="AE537" s="20"/>
      <c r="AF537" s="20"/>
      <c r="AG537" s="20"/>
      <c r="AH537" s="20"/>
      <c r="AI537" s="20">
        <v>100</v>
      </c>
      <c r="AJ537" s="20"/>
      <c r="AK537" s="20"/>
      <c r="AL537" s="20"/>
      <c r="AM537" s="20"/>
      <c r="AN537" s="20"/>
      <c r="AO537" s="20"/>
      <c r="AP537" s="22">
        <f>K537+L537+M537+N537+O537+P537+Q537+R537+S537+T537+U537+V537+W537+X537+Y537+Z537+AA537+AB537+AC537+AD537+AE537+AF537+AG537+AH537+AI537+AJ537+AK537+AL537+AM537+AN537+AO537</f>
        <v>300</v>
      </c>
      <c r="AQ537" s="23">
        <f>D537+I537-AP537</f>
        <v>4572</v>
      </c>
      <c r="AR537" s="24">
        <f>C537*AQ537</f>
        <v>145389.6</v>
      </c>
    </row>
    <row r="538" spans="1:44" x14ac:dyDescent="0.25">
      <c r="A538" s="14" t="s">
        <v>531</v>
      </c>
      <c r="B538" s="15">
        <v>3396</v>
      </c>
      <c r="C538" s="16">
        <v>26.42</v>
      </c>
      <c r="D538" s="15">
        <v>2400</v>
      </c>
      <c r="E538" s="17" t="s">
        <v>1</v>
      </c>
      <c r="F538" s="18">
        <v>44966</v>
      </c>
      <c r="G538" s="18">
        <v>44966</v>
      </c>
      <c r="H538" s="18">
        <v>44966</v>
      </c>
      <c r="I538" s="15"/>
      <c r="J538" s="15">
        <v>3396</v>
      </c>
      <c r="K538" s="20"/>
      <c r="L538" s="20"/>
      <c r="M538" s="20"/>
      <c r="N538" s="20"/>
      <c r="O538" s="20"/>
      <c r="P538" s="20"/>
      <c r="Q538" s="20"/>
      <c r="R538" s="20"/>
      <c r="S538" s="20"/>
      <c r="T538" s="20"/>
      <c r="U538" s="20"/>
      <c r="V538" s="20"/>
      <c r="W538" s="20"/>
      <c r="X538" s="20"/>
      <c r="Y538" s="20"/>
      <c r="Z538" s="20"/>
      <c r="AA538" s="21"/>
      <c r="AB538" s="20"/>
      <c r="AC538" s="20"/>
      <c r="AD538" s="20"/>
      <c r="AE538" s="20"/>
      <c r="AF538" s="20"/>
      <c r="AG538" s="20"/>
      <c r="AH538" s="20"/>
      <c r="AI538" s="20"/>
      <c r="AJ538" s="20"/>
      <c r="AK538" s="20"/>
      <c r="AL538" s="20"/>
      <c r="AM538" s="20"/>
      <c r="AN538" s="20"/>
      <c r="AO538" s="20"/>
      <c r="AP538" s="22">
        <f>K538+L538+M538+N538+O538+P538+Q538+R538+S538+T538+U538+V538+W538+X538+Y538+Z538+AA538+AB538+AC538+AD538+AE538+AF538+AG538+AH538+AI538+AJ538+AK538+AL538+AM538+AN538+AO538</f>
        <v>0</v>
      </c>
      <c r="AQ538" s="23">
        <v>2400</v>
      </c>
      <c r="AR538" s="24">
        <f>C538*AQ538</f>
        <v>63408.000000000007</v>
      </c>
    </row>
    <row r="539" spans="1:44" x14ac:dyDescent="0.25">
      <c r="A539" s="14" t="s">
        <v>532</v>
      </c>
      <c r="B539" s="15"/>
      <c r="C539" s="16"/>
      <c r="D539" s="15">
        <v>1800</v>
      </c>
      <c r="E539" s="17"/>
      <c r="F539" s="18"/>
      <c r="G539" s="18"/>
      <c r="H539" s="18"/>
      <c r="I539" s="15"/>
      <c r="J539" s="15"/>
      <c r="K539" s="20"/>
      <c r="L539" s="20"/>
      <c r="M539" s="20"/>
      <c r="N539" s="20"/>
      <c r="O539" s="20"/>
      <c r="P539" s="20"/>
      <c r="Q539" s="20"/>
      <c r="R539" s="20"/>
      <c r="S539" s="20"/>
      <c r="T539" s="20"/>
      <c r="U539" s="20"/>
      <c r="V539" s="20"/>
      <c r="W539" s="20"/>
      <c r="X539" s="20"/>
      <c r="Y539" s="20"/>
      <c r="Z539" s="20"/>
      <c r="AA539" s="21"/>
      <c r="AB539" s="20"/>
      <c r="AC539" s="20"/>
      <c r="AD539" s="20"/>
      <c r="AE539" s="20"/>
      <c r="AF539" s="20"/>
      <c r="AG539" s="20"/>
      <c r="AH539" s="20"/>
      <c r="AI539" s="20"/>
      <c r="AJ539" s="20"/>
      <c r="AK539" s="20"/>
      <c r="AL539" s="20"/>
      <c r="AM539" s="20"/>
      <c r="AN539" s="20"/>
      <c r="AO539" s="20"/>
      <c r="AP539" s="22">
        <f>K539+L539+M539+N539+O539+P539+Q539+R539+S539+T539+U539+V539+W539+X539+Y539+Z539+AA539+AB539+AC539+AD539+AE539+AF539+AG539+AH539+AI539+AJ539+AK539+AL539+AM539+AN539+AO539</f>
        <v>0</v>
      </c>
      <c r="AQ539" s="23">
        <v>1800</v>
      </c>
      <c r="AR539" s="24">
        <f>C539*AQ539</f>
        <v>0</v>
      </c>
    </row>
    <row r="540" spans="1:44" x14ac:dyDescent="0.25">
      <c r="A540" s="14" t="s">
        <v>533</v>
      </c>
      <c r="B540" s="15"/>
      <c r="C540" s="16"/>
      <c r="D540" s="15">
        <v>6634</v>
      </c>
      <c r="E540" s="17"/>
      <c r="F540" s="18"/>
      <c r="G540" s="18"/>
      <c r="H540" s="18"/>
      <c r="I540" s="15"/>
      <c r="J540" s="15"/>
      <c r="K540" s="20"/>
      <c r="L540" s="20"/>
      <c r="M540" s="20"/>
      <c r="N540" s="20"/>
      <c r="O540" s="20"/>
      <c r="P540" s="20"/>
      <c r="Q540" s="20"/>
      <c r="R540" s="20"/>
      <c r="S540" s="20"/>
      <c r="T540" s="20"/>
      <c r="U540" s="20"/>
      <c r="V540" s="20"/>
      <c r="W540" s="20"/>
      <c r="X540" s="20"/>
      <c r="Y540" s="20"/>
      <c r="Z540" s="20"/>
      <c r="AA540" s="21"/>
      <c r="AB540" s="20"/>
      <c r="AC540" s="20"/>
      <c r="AD540" s="20"/>
      <c r="AE540" s="20"/>
      <c r="AF540" s="20"/>
      <c r="AG540" s="20"/>
      <c r="AH540" s="20"/>
      <c r="AI540" s="20"/>
      <c r="AJ540" s="20"/>
      <c r="AK540" s="20"/>
      <c r="AL540" s="20"/>
      <c r="AM540" s="20"/>
      <c r="AN540" s="20"/>
      <c r="AO540" s="20"/>
      <c r="AP540" s="22">
        <f>K540+L540+M540+N540+O540+P540+Q540+R540+S540+T540+U540+V540+W540+X540+Y540+Z540+AA540+AB540+AC540+AD540+AE540+AF540+AG540+AH540+AI540+AJ540+AK540+AL540+AM540+AN540+AO540</f>
        <v>0</v>
      </c>
      <c r="AQ540" s="23">
        <v>6634</v>
      </c>
      <c r="AR540" s="24">
        <f>C540*AQ540</f>
        <v>0</v>
      </c>
    </row>
    <row r="541" spans="1:44" x14ac:dyDescent="0.25">
      <c r="A541" s="14" t="s">
        <v>534</v>
      </c>
      <c r="B541" s="15"/>
      <c r="C541" s="16"/>
      <c r="D541" s="15">
        <v>295</v>
      </c>
      <c r="E541" s="17"/>
      <c r="F541" s="18"/>
      <c r="G541" s="18"/>
      <c r="H541" s="18"/>
      <c r="I541" s="15"/>
      <c r="J541" s="15"/>
      <c r="K541" s="20"/>
      <c r="L541" s="20"/>
      <c r="M541" s="20"/>
      <c r="N541" s="20"/>
      <c r="O541" s="20"/>
      <c r="P541" s="20"/>
      <c r="Q541" s="20"/>
      <c r="R541" s="20"/>
      <c r="S541" s="20"/>
      <c r="T541" s="20"/>
      <c r="U541" s="20"/>
      <c r="V541" s="20"/>
      <c r="W541" s="20"/>
      <c r="X541" s="20"/>
      <c r="Y541" s="20"/>
      <c r="Z541" s="20"/>
      <c r="AA541" s="21"/>
      <c r="AB541" s="20"/>
      <c r="AC541" s="20"/>
      <c r="AD541" s="20"/>
      <c r="AE541" s="20"/>
      <c r="AF541" s="20"/>
      <c r="AG541" s="20"/>
      <c r="AH541" s="20"/>
      <c r="AI541" s="20"/>
      <c r="AJ541" s="20"/>
      <c r="AK541" s="20"/>
      <c r="AL541" s="20"/>
      <c r="AM541" s="20"/>
      <c r="AN541" s="20"/>
      <c r="AO541" s="20"/>
      <c r="AP541" s="22">
        <f>K541+L541+M541+N541+O541+P541+Q541+R541+S541+T541+U541+V541+W541+X541+Y541+Z541+AA541+AB541+AC541+AD541+AE541+AF541+AG541+AH541+AI541+AJ541+AK541+AL541+AM541+AN541+AO541</f>
        <v>0</v>
      </c>
      <c r="AQ541" s="23">
        <v>295</v>
      </c>
      <c r="AR541" s="24">
        <f>C541*AQ541</f>
        <v>0</v>
      </c>
    </row>
    <row r="542" spans="1:44" x14ac:dyDescent="0.25">
      <c r="A542" s="14" t="s">
        <v>535</v>
      </c>
      <c r="B542" s="15">
        <v>3395</v>
      </c>
      <c r="C542" s="16">
        <v>24.31</v>
      </c>
      <c r="D542" s="15">
        <v>100</v>
      </c>
      <c r="E542" s="17" t="s">
        <v>329</v>
      </c>
      <c r="F542" s="18">
        <v>45093</v>
      </c>
      <c r="G542" s="18">
        <v>45093</v>
      </c>
      <c r="H542" s="18">
        <v>45093</v>
      </c>
      <c r="I542" s="15"/>
      <c r="J542" s="15">
        <v>3395</v>
      </c>
      <c r="K542" s="20"/>
      <c r="L542" s="20"/>
      <c r="M542" s="20"/>
      <c r="N542" s="20"/>
      <c r="O542" s="20"/>
      <c r="P542" s="20"/>
      <c r="Q542" s="20"/>
      <c r="R542" s="20"/>
      <c r="S542" s="20"/>
      <c r="T542" s="20"/>
      <c r="U542" s="20">
        <v>30</v>
      </c>
      <c r="V542" s="20"/>
      <c r="W542" s="20"/>
      <c r="X542" s="20"/>
      <c r="Y542" s="20"/>
      <c r="Z542" s="20"/>
      <c r="AA542" s="21"/>
      <c r="AB542" s="20"/>
      <c r="AC542" s="20"/>
      <c r="AD542" s="20"/>
      <c r="AE542" s="20"/>
      <c r="AF542" s="20"/>
      <c r="AG542" s="20"/>
      <c r="AH542" s="20"/>
      <c r="AI542" s="20"/>
      <c r="AJ542" s="20"/>
      <c r="AK542" s="20"/>
      <c r="AL542" s="20"/>
      <c r="AM542" s="20"/>
      <c r="AN542" s="20"/>
      <c r="AO542" s="20"/>
      <c r="AP542" s="22">
        <f>K542+L542+M542+N542+O542+P542+Q542+R542+S542+T542+U542+V542+W542+X542+Y542+Z542+AA542+AB542+AC542+AD542+AE542+AF542+AG542+AH542+AI542+AJ542+AK542+AL542+AM542+AN542+AO542</f>
        <v>30</v>
      </c>
      <c r="AQ542" s="23">
        <f>D542+I542-AP542</f>
        <v>70</v>
      </c>
      <c r="AR542" s="24">
        <f>C542*AQ542</f>
        <v>1701.6999999999998</v>
      </c>
    </row>
    <row r="543" spans="1:44" x14ac:dyDescent="0.25">
      <c r="A543" s="14" t="s">
        <v>849</v>
      </c>
      <c r="B543" s="15"/>
      <c r="C543" s="16"/>
      <c r="D543" s="15">
        <v>48685</v>
      </c>
      <c r="E543" s="17"/>
      <c r="F543" s="18">
        <v>45094</v>
      </c>
      <c r="G543" s="18">
        <v>45094</v>
      </c>
      <c r="H543" s="18">
        <v>45094</v>
      </c>
      <c r="I543" s="18"/>
      <c r="J543" s="15"/>
      <c r="K543" s="20"/>
      <c r="L543" s="20"/>
      <c r="M543" s="20"/>
      <c r="N543" s="20"/>
      <c r="O543" s="20"/>
      <c r="P543" s="20"/>
      <c r="Q543" s="20"/>
      <c r="R543" s="20"/>
      <c r="S543" s="20"/>
      <c r="T543" s="20"/>
      <c r="U543" s="20"/>
      <c r="V543" s="20"/>
      <c r="W543" s="20"/>
      <c r="X543" s="20"/>
      <c r="Y543" s="20"/>
      <c r="Z543" s="20"/>
      <c r="AA543" s="21"/>
      <c r="AB543" s="20"/>
      <c r="AC543" s="20"/>
      <c r="AD543" s="20"/>
      <c r="AE543" s="20"/>
      <c r="AF543" s="20"/>
      <c r="AG543" s="20"/>
      <c r="AH543" s="20"/>
      <c r="AI543" s="20"/>
      <c r="AJ543" s="20"/>
      <c r="AK543" s="20"/>
      <c r="AL543" s="20"/>
      <c r="AM543" s="20"/>
      <c r="AN543" s="20"/>
      <c r="AO543" s="20"/>
      <c r="AP543" s="22">
        <f>K543+L543+M543+N543+O543+P543+Q543+R543+S543+T543+U543+V543+W543+X543+Y543+Z543+AA543+AB543+AC543+AD543+AE543+AF543+AG543+AH543+AI543+AJ543+AK543+AL543+AM543+AN543+AO543</f>
        <v>0</v>
      </c>
      <c r="AQ543" s="23">
        <f>D543+I543-AP543</f>
        <v>48685</v>
      </c>
      <c r="AR543" s="24">
        <f>C543*AQ543</f>
        <v>0</v>
      </c>
    </row>
    <row r="544" spans="1:44" x14ac:dyDescent="0.25">
      <c r="A544" s="14" t="s">
        <v>536</v>
      </c>
      <c r="B544" s="15">
        <v>2421</v>
      </c>
      <c r="C544" s="16">
        <v>180</v>
      </c>
      <c r="D544" s="15">
        <v>186</v>
      </c>
      <c r="E544" s="17" t="s">
        <v>613</v>
      </c>
      <c r="F544" s="18">
        <v>45112</v>
      </c>
      <c r="G544" s="18">
        <v>45112</v>
      </c>
      <c r="H544" s="18">
        <v>45112</v>
      </c>
      <c r="I544" s="15"/>
      <c r="J544" s="15">
        <v>2421</v>
      </c>
      <c r="K544" s="20"/>
      <c r="L544" s="20"/>
      <c r="M544" s="20"/>
      <c r="N544" s="20"/>
      <c r="O544" s="20"/>
      <c r="P544" s="20"/>
      <c r="Q544" s="20"/>
      <c r="R544" s="20"/>
      <c r="S544" s="20"/>
      <c r="T544" s="20"/>
      <c r="U544" s="20">
        <v>20</v>
      </c>
      <c r="V544" s="20"/>
      <c r="W544" s="20"/>
      <c r="X544" s="20"/>
      <c r="Y544" s="20"/>
      <c r="Z544" s="20"/>
      <c r="AA544" s="21"/>
      <c r="AB544" s="20">
        <v>20</v>
      </c>
      <c r="AC544" s="20"/>
      <c r="AD544" s="20"/>
      <c r="AE544" s="20"/>
      <c r="AF544" s="20"/>
      <c r="AG544" s="20"/>
      <c r="AH544" s="20"/>
      <c r="AI544" s="20"/>
      <c r="AJ544" s="20"/>
      <c r="AK544" s="20"/>
      <c r="AL544" s="20"/>
      <c r="AM544" s="20"/>
      <c r="AN544" s="20"/>
      <c r="AO544" s="20"/>
      <c r="AP544" s="22">
        <f>K544+L544+M544+N544+O544+P544+Q544+R544+S544+T544+U544+V544+W544+X544+Y544+Z544+AA544+AB544+AC544+AD544+AE544+AF544+AG544+AH544+AI544+AJ544+AK544+AL544+AM544+AN544+AO544</f>
        <v>40</v>
      </c>
      <c r="AQ544" s="23">
        <f>D544+I544-AP544</f>
        <v>146</v>
      </c>
      <c r="AR544" s="24">
        <f>C544*AQ544</f>
        <v>26280</v>
      </c>
    </row>
    <row r="545" spans="1:44" x14ac:dyDescent="0.25">
      <c r="A545" s="14" t="s">
        <v>537</v>
      </c>
      <c r="B545" s="15"/>
      <c r="C545" s="16"/>
      <c r="D545" s="15">
        <v>273</v>
      </c>
      <c r="E545" s="17"/>
      <c r="F545" s="18"/>
      <c r="G545" s="18"/>
      <c r="H545" s="18"/>
      <c r="I545" s="15"/>
      <c r="J545" s="15"/>
      <c r="K545" s="20"/>
      <c r="L545" s="20"/>
      <c r="M545" s="20"/>
      <c r="N545" s="20"/>
      <c r="O545" s="20"/>
      <c r="P545" s="20"/>
      <c r="Q545" s="20"/>
      <c r="R545" s="20"/>
      <c r="S545" s="20"/>
      <c r="T545" s="20"/>
      <c r="U545" s="20"/>
      <c r="V545" s="20"/>
      <c r="W545" s="20"/>
      <c r="X545" s="20"/>
      <c r="Y545" s="20"/>
      <c r="Z545" s="20"/>
      <c r="AA545" s="21"/>
      <c r="AB545" s="20"/>
      <c r="AC545" s="20"/>
      <c r="AD545" s="20"/>
      <c r="AE545" s="20"/>
      <c r="AF545" s="20"/>
      <c r="AG545" s="20"/>
      <c r="AH545" s="20"/>
      <c r="AI545" s="20"/>
      <c r="AJ545" s="20"/>
      <c r="AK545" s="20"/>
      <c r="AL545" s="20"/>
      <c r="AM545" s="20"/>
      <c r="AN545" s="20"/>
      <c r="AO545" s="20"/>
      <c r="AP545" s="22">
        <f>K545+L545+M545+N545+O545+P545+Q545+R545+S545+T545+U545+V545+W545+X545+Y545+Z545+AA545+AB545+AC545+AD545+AE545+AF545+AG545+AH545+AI545+AJ545+AK545+AL545+AM545+AN545+AO545</f>
        <v>0</v>
      </c>
      <c r="AQ545" s="23">
        <f>D545+I545-AP545</f>
        <v>273</v>
      </c>
      <c r="AR545" s="24">
        <f>C545*AQ545</f>
        <v>0</v>
      </c>
    </row>
    <row r="546" spans="1:44" x14ac:dyDescent="0.25">
      <c r="A546" s="14" t="s">
        <v>538</v>
      </c>
      <c r="B546" s="15"/>
      <c r="C546" s="16"/>
      <c r="D546" s="15">
        <v>55</v>
      </c>
      <c r="E546" s="17"/>
      <c r="F546" s="18"/>
      <c r="G546" s="18"/>
      <c r="H546" s="18"/>
      <c r="I546" s="15"/>
      <c r="J546" s="15"/>
      <c r="K546" s="20"/>
      <c r="L546" s="20"/>
      <c r="M546" s="20"/>
      <c r="N546" s="20"/>
      <c r="O546" s="20"/>
      <c r="P546" s="20"/>
      <c r="Q546" s="20"/>
      <c r="R546" s="20"/>
      <c r="S546" s="20"/>
      <c r="T546" s="20"/>
      <c r="U546" s="20"/>
      <c r="V546" s="20"/>
      <c r="W546" s="20"/>
      <c r="X546" s="20"/>
      <c r="Y546" s="20"/>
      <c r="Z546" s="20"/>
      <c r="AA546" s="21"/>
      <c r="AB546" s="20"/>
      <c r="AC546" s="20"/>
      <c r="AD546" s="20"/>
      <c r="AE546" s="20"/>
      <c r="AF546" s="20"/>
      <c r="AG546" s="20"/>
      <c r="AH546" s="20"/>
      <c r="AI546" s="20"/>
      <c r="AJ546" s="20"/>
      <c r="AK546" s="20"/>
      <c r="AL546" s="20"/>
      <c r="AM546" s="20"/>
      <c r="AN546" s="20"/>
      <c r="AO546" s="20"/>
      <c r="AP546" s="22">
        <f>K546+L546+M546+N546+O546+P546+Q546+R546+S546+T546+U546+V546+W546+X546+Y546+Z546+AA546+AB546+AC546+AD546+AE546+AF546+AG546+AH546+AI546+AJ546+AK546+AL546+AM546+AN546+AO546</f>
        <v>0</v>
      </c>
      <c r="AQ546" s="23">
        <f>D546+I546-AP546</f>
        <v>55</v>
      </c>
      <c r="AR546" s="24">
        <f>C546*AQ546</f>
        <v>0</v>
      </c>
    </row>
    <row r="547" spans="1:44" x14ac:dyDescent="0.25">
      <c r="A547" s="14" t="s">
        <v>539</v>
      </c>
      <c r="B547" s="15"/>
      <c r="C547" s="16"/>
      <c r="D547" s="15">
        <v>37</v>
      </c>
      <c r="E547" s="17"/>
      <c r="F547" s="18"/>
      <c r="G547" s="18"/>
      <c r="H547" s="18"/>
      <c r="I547" s="15"/>
      <c r="J547" s="15"/>
      <c r="K547" s="20"/>
      <c r="L547" s="20"/>
      <c r="M547" s="20"/>
      <c r="N547" s="20"/>
      <c r="O547" s="20"/>
      <c r="P547" s="20"/>
      <c r="Q547" s="20"/>
      <c r="R547" s="20"/>
      <c r="S547" s="20"/>
      <c r="T547" s="20"/>
      <c r="U547" s="20"/>
      <c r="V547" s="20"/>
      <c r="W547" s="20"/>
      <c r="X547" s="20"/>
      <c r="Y547" s="20"/>
      <c r="Z547" s="20"/>
      <c r="AA547" s="21"/>
      <c r="AB547" s="20"/>
      <c r="AC547" s="20"/>
      <c r="AD547" s="20"/>
      <c r="AE547" s="20"/>
      <c r="AF547" s="20"/>
      <c r="AG547" s="20"/>
      <c r="AH547" s="20"/>
      <c r="AI547" s="20"/>
      <c r="AJ547" s="20"/>
      <c r="AK547" s="20"/>
      <c r="AL547" s="20"/>
      <c r="AM547" s="20"/>
      <c r="AN547" s="20"/>
      <c r="AO547" s="20"/>
      <c r="AP547" s="22">
        <f>K547+L547+M547+N547+O547+P547+Q547+R547+S547+T547+U547+V547+W547+X547+Y547+Z547+AA547+AB547+AC547+AD547+AE547+AF547+AG547+AH547+AI547+AJ547+AK547+AL547+AM547+AN547+AO547</f>
        <v>0</v>
      </c>
      <c r="AQ547" s="23">
        <f>D547+I547-AP547</f>
        <v>37</v>
      </c>
      <c r="AR547" s="24">
        <f>C547*AQ547</f>
        <v>0</v>
      </c>
    </row>
    <row r="548" spans="1:44" x14ac:dyDescent="0.25">
      <c r="A548" s="14" t="s">
        <v>850</v>
      </c>
      <c r="B548" s="15">
        <v>3267</v>
      </c>
      <c r="C548" s="16">
        <v>4118.2</v>
      </c>
      <c r="D548" s="15">
        <v>20</v>
      </c>
      <c r="E548" s="17" t="s">
        <v>702</v>
      </c>
      <c r="F548" s="18">
        <v>45126</v>
      </c>
      <c r="G548" s="18">
        <v>45126</v>
      </c>
      <c r="H548" s="18">
        <v>45126</v>
      </c>
      <c r="I548" s="15"/>
      <c r="J548" s="15">
        <v>3267</v>
      </c>
      <c r="K548" s="20"/>
      <c r="L548" s="20"/>
      <c r="M548" s="20"/>
      <c r="N548" s="20"/>
      <c r="O548" s="20"/>
      <c r="P548" s="20"/>
      <c r="Q548" s="20"/>
      <c r="R548" s="20"/>
      <c r="S548" s="20"/>
      <c r="T548" s="20"/>
      <c r="U548" s="20"/>
      <c r="V548" s="20"/>
      <c r="W548" s="20"/>
      <c r="X548" s="20"/>
      <c r="Y548" s="20"/>
      <c r="Z548" s="20"/>
      <c r="AA548" s="21"/>
      <c r="AB548" s="20"/>
      <c r="AC548" s="20"/>
      <c r="AD548" s="20"/>
      <c r="AE548" s="20"/>
      <c r="AF548" s="20"/>
      <c r="AG548" s="20"/>
      <c r="AH548" s="20"/>
      <c r="AI548" s="20"/>
      <c r="AJ548" s="20"/>
      <c r="AK548" s="20"/>
      <c r="AL548" s="20"/>
      <c r="AM548" s="20"/>
      <c r="AN548" s="20"/>
      <c r="AO548" s="20"/>
      <c r="AP548" s="22">
        <f>K548+L548+M548+N548+O548+P548+Q548+R548+S548+T548+U548+V548+W548+X548+Y548+Z548+AA548+AB548+AC548+AD548+AE548+AF548+AG548+AH548+AI548+AJ548+AK548+AL548+AM548+AN548+AO548</f>
        <v>0</v>
      </c>
      <c r="AQ548" s="23">
        <f>D548+I548-AP548</f>
        <v>20</v>
      </c>
      <c r="AR548" s="24">
        <f>C548*AQ548</f>
        <v>82364</v>
      </c>
    </row>
    <row r="549" spans="1:44" x14ac:dyDescent="0.25">
      <c r="A549" s="14" t="s">
        <v>540</v>
      </c>
      <c r="B549" s="15"/>
      <c r="C549" s="16">
        <v>2884.74</v>
      </c>
      <c r="D549" s="15">
        <v>15</v>
      </c>
      <c r="E549" s="17" t="s">
        <v>851</v>
      </c>
      <c r="F549" s="18">
        <v>45131</v>
      </c>
      <c r="G549" s="18">
        <v>45131</v>
      </c>
      <c r="H549" s="18">
        <v>45131</v>
      </c>
      <c r="I549" s="15"/>
      <c r="J549" s="15"/>
      <c r="K549" s="20"/>
      <c r="L549" s="20"/>
      <c r="M549" s="20"/>
      <c r="N549" s="20"/>
      <c r="O549" s="20"/>
      <c r="P549" s="20"/>
      <c r="Q549" s="20"/>
      <c r="R549" s="20"/>
      <c r="S549" s="20"/>
      <c r="T549" s="20"/>
      <c r="U549" s="20"/>
      <c r="V549" s="20"/>
      <c r="W549" s="20"/>
      <c r="X549" s="20"/>
      <c r="Y549" s="20"/>
      <c r="Z549" s="20"/>
      <c r="AA549" s="21"/>
      <c r="AB549" s="20"/>
      <c r="AC549" s="20"/>
      <c r="AD549" s="20"/>
      <c r="AE549" s="20"/>
      <c r="AF549" s="20"/>
      <c r="AG549" s="20"/>
      <c r="AH549" s="20"/>
      <c r="AI549" s="20"/>
      <c r="AJ549" s="20"/>
      <c r="AK549" s="20"/>
      <c r="AL549" s="20"/>
      <c r="AM549" s="20"/>
      <c r="AN549" s="20"/>
      <c r="AO549" s="20"/>
      <c r="AP549" s="22">
        <f>K549+L549+M549+N549+O549+P549+Q549+R549+S549+T549+U549+V549+W549+X549+Y549+Z549+AA549+AB549+AC549+AD549+AE549+AF549+AG549+AH549+AI549+AJ549+AK549+AL549+AM549+AN549+AO549</f>
        <v>0</v>
      </c>
      <c r="AQ549" s="23">
        <f>D549+I549-AP549</f>
        <v>15</v>
      </c>
      <c r="AR549" s="24">
        <f>C549*AQ549</f>
        <v>43271.1</v>
      </c>
    </row>
    <row r="550" spans="1:44" x14ac:dyDescent="0.25">
      <c r="A550" s="14" t="s">
        <v>541</v>
      </c>
      <c r="B550" s="15"/>
      <c r="C550" s="16">
        <v>4052.75</v>
      </c>
      <c r="D550" s="15">
        <v>17</v>
      </c>
      <c r="E550" s="17" t="s">
        <v>851</v>
      </c>
      <c r="F550" s="18">
        <v>45131</v>
      </c>
      <c r="G550" s="18">
        <v>45131</v>
      </c>
      <c r="H550" s="18">
        <v>45131</v>
      </c>
      <c r="I550" s="15"/>
      <c r="J550" s="15"/>
      <c r="K550" s="20"/>
      <c r="L550" s="20"/>
      <c r="M550" s="20"/>
      <c r="N550" s="20"/>
      <c r="O550" s="20"/>
      <c r="P550" s="20"/>
      <c r="Q550" s="20"/>
      <c r="R550" s="20"/>
      <c r="S550" s="20"/>
      <c r="T550" s="20"/>
      <c r="U550" s="20"/>
      <c r="V550" s="20"/>
      <c r="W550" s="20"/>
      <c r="X550" s="20"/>
      <c r="Y550" s="20"/>
      <c r="Z550" s="20"/>
      <c r="AA550" s="21"/>
      <c r="AB550" s="20"/>
      <c r="AC550" s="20"/>
      <c r="AD550" s="20"/>
      <c r="AE550" s="20"/>
      <c r="AF550" s="20"/>
      <c r="AG550" s="20"/>
      <c r="AH550" s="20"/>
      <c r="AI550" s="20"/>
      <c r="AJ550" s="20"/>
      <c r="AK550" s="20"/>
      <c r="AL550" s="20"/>
      <c r="AM550" s="20"/>
      <c r="AN550" s="20"/>
      <c r="AO550" s="20"/>
      <c r="AP550" s="22">
        <f>K550+L550+M550+N550+O550+P550+Q550+R550+S550+T550+U550+V550+W550+X550+Y550+Z550+AA550+AB550+AC550+AD550+AE550+AF550+AG550+AH550+AI550+AJ550+AK550+AL550+AM550+AN550+AO550</f>
        <v>0</v>
      </c>
      <c r="AQ550" s="23">
        <f>D550+I550-AP550</f>
        <v>17</v>
      </c>
      <c r="AR550" s="24">
        <f>C550*AQ550</f>
        <v>68896.75</v>
      </c>
    </row>
    <row r="551" spans="1:44" x14ac:dyDescent="0.25">
      <c r="A551" s="14" t="s">
        <v>542</v>
      </c>
      <c r="B551" s="15"/>
      <c r="C551" s="16">
        <v>2884.74</v>
      </c>
      <c r="D551" s="15">
        <v>15</v>
      </c>
      <c r="E551" s="17" t="s">
        <v>851</v>
      </c>
      <c r="F551" s="18">
        <v>45131</v>
      </c>
      <c r="G551" s="18">
        <v>45131</v>
      </c>
      <c r="H551" s="18">
        <v>45131</v>
      </c>
      <c r="I551" s="15"/>
      <c r="J551" s="15"/>
      <c r="K551" s="20"/>
      <c r="L551" s="20"/>
      <c r="M551" s="20"/>
      <c r="N551" s="20"/>
      <c r="O551" s="20"/>
      <c r="P551" s="20"/>
      <c r="Q551" s="20"/>
      <c r="R551" s="20"/>
      <c r="S551" s="20"/>
      <c r="T551" s="20"/>
      <c r="U551" s="20"/>
      <c r="V551" s="20"/>
      <c r="W551" s="20"/>
      <c r="X551" s="20"/>
      <c r="Y551" s="20"/>
      <c r="Z551" s="20"/>
      <c r="AA551" s="21"/>
      <c r="AB551" s="20"/>
      <c r="AC551" s="20"/>
      <c r="AD551" s="20"/>
      <c r="AE551" s="20"/>
      <c r="AF551" s="20"/>
      <c r="AG551" s="20"/>
      <c r="AH551" s="20"/>
      <c r="AI551" s="20"/>
      <c r="AJ551" s="20"/>
      <c r="AK551" s="20"/>
      <c r="AL551" s="20"/>
      <c r="AM551" s="20"/>
      <c r="AN551" s="20"/>
      <c r="AO551" s="20"/>
      <c r="AP551" s="22">
        <f>K551+L551+M551+N551+O551+P551+Q551+R551+S551+T551+U551+V551+W551+X551+Y551+Z551+AA551+AB551+AC551+AD551+AE551+AF551+AG551+AH551+AI551+AJ551+AK551+AL551+AM551+AN551+AO551</f>
        <v>0</v>
      </c>
      <c r="AQ551" s="23">
        <f>D551+I551-AP551</f>
        <v>15</v>
      </c>
      <c r="AR551" s="24">
        <f>C551*AQ551</f>
        <v>43271.1</v>
      </c>
    </row>
    <row r="552" spans="1:44" x14ac:dyDescent="0.25">
      <c r="A552" s="14" t="s">
        <v>543</v>
      </c>
      <c r="B552" s="15"/>
      <c r="C552" s="16"/>
      <c r="D552" s="15">
        <v>0</v>
      </c>
      <c r="E552" s="17"/>
      <c r="F552" s="18"/>
      <c r="G552" s="18"/>
      <c r="H552" s="18"/>
      <c r="I552" s="15"/>
      <c r="J552" s="15"/>
      <c r="K552" s="20"/>
      <c r="L552" s="20"/>
      <c r="M552" s="20"/>
      <c r="N552" s="20"/>
      <c r="O552" s="20"/>
      <c r="P552" s="20"/>
      <c r="Q552" s="20"/>
      <c r="R552" s="20"/>
      <c r="S552" s="20"/>
      <c r="T552" s="20"/>
      <c r="U552" s="20"/>
      <c r="V552" s="20"/>
      <c r="W552" s="20"/>
      <c r="X552" s="20"/>
      <c r="Y552" s="20"/>
      <c r="Z552" s="20"/>
      <c r="AA552" s="21"/>
      <c r="AB552" s="20"/>
      <c r="AC552" s="20"/>
      <c r="AD552" s="20"/>
      <c r="AE552" s="20"/>
      <c r="AF552" s="20"/>
      <c r="AG552" s="20"/>
      <c r="AH552" s="20"/>
      <c r="AI552" s="20"/>
      <c r="AJ552" s="20"/>
      <c r="AK552" s="20"/>
      <c r="AL552" s="20"/>
      <c r="AM552" s="20"/>
      <c r="AN552" s="20"/>
      <c r="AO552" s="20"/>
      <c r="AP552" s="22">
        <f>K552+L552+M552+N552+O552+P552+Q552+R552+S552+T552+U552+V552+W552+X552+Y552+Z552+AA552+AB552+AC552+AD552+AE552+AF552+AG552+AH552+AI552+AJ552+AK552+AL552+AM552+AN552+AO552</f>
        <v>0</v>
      </c>
      <c r="AQ552" s="23">
        <f>D552+I552-AP552</f>
        <v>0</v>
      </c>
      <c r="AR552" s="24">
        <f>C552*AQ552</f>
        <v>0</v>
      </c>
    </row>
    <row r="553" spans="1:44" x14ac:dyDescent="0.25">
      <c r="A553" s="14" t="s">
        <v>544</v>
      </c>
      <c r="B553" s="15"/>
      <c r="C553" s="16"/>
      <c r="D553" s="15">
        <v>0</v>
      </c>
      <c r="E553" s="17"/>
      <c r="F553" s="18"/>
      <c r="G553" s="18"/>
      <c r="H553" s="18"/>
      <c r="I553" s="15"/>
      <c r="J553" s="15"/>
      <c r="K553" s="20"/>
      <c r="L553" s="20"/>
      <c r="M553" s="20"/>
      <c r="N553" s="20"/>
      <c r="O553" s="20"/>
      <c r="P553" s="20"/>
      <c r="Q553" s="20"/>
      <c r="R553" s="20"/>
      <c r="S553" s="20"/>
      <c r="T553" s="20"/>
      <c r="U553" s="20"/>
      <c r="V553" s="20"/>
      <c r="W553" s="20"/>
      <c r="X553" s="20"/>
      <c r="Y553" s="20"/>
      <c r="Z553" s="20"/>
      <c r="AA553" s="21"/>
      <c r="AB553" s="20"/>
      <c r="AC553" s="20"/>
      <c r="AD553" s="20"/>
      <c r="AE553" s="20"/>
      <c r="AF553" s="20"/>
      <c r="AG553" s="20"/>
      <c r="AH553" s="20"/>
      <c r="AI553" s="20"/>
      <c r="AJ553" s="20"/>
      <c r="AK553" s="20"/>
      <c r="AL553" s="20"/>
      <c r="AM553" s="20"/>
      <c r="AN553" s="20"/>
      <c r="AO553" s="20"/>
      <c r="AP553" s="22">
        <f>K553+L553+M553+N553+O553+P553+Q553+R553+S553+T553+U553+V553+W553+X553+Y553+Z553+AA553+AB553+AC553+AD553+AE553+AF553+AG553+AH553+AI553+AJ553+AK553+AL553+AM553+AN553+AO553</f>
        <v>0</v>
      </c>
      <c r="AQ553" s="23">
        <f>D553+I553-AP553</f>
        <v>0</v>
      </c>
      <c r="AR553" s="24">
        <f>C553*AQ553</f>
        <v>0</v>
      </c>
    </row>
    <row r="554" spans="1:44" x14ac:dyDescent="0.25">
      <c r="A554" s="14" t="s">
        <v>852</v>
      </c>
      <c r="B554" s="15"/>
      <c r="C554" s="16"/>
      <c r="D554" s="15">
        <v>15536</v>
      </c>
      <c r="E554" s="17"/>
      <c r="F554" s="18"/>
      <c r="G554" s="18"/>
      <c r="H554" s="18"/>
      <c r="I554" s="15"/>
      <c r="J554" s="15"/>
      <c r="K554" s="20"/>
      <c r="L554" s="20"/>
      <c r="M554" s="20"/>
      <c r="N554" s="20"/>
      <c r="O554" s="20"/>
      <c r="P554" s="20"/>
      <c r="Q554" s="20"/>
      <c r="R554" s="20"/>
      <c r="S554" s="20"/>
      <c r="T554" s="20"/>
      <c r="U554" s="20"/>
      <c r="V554" s="20"/>
      <c r="W554" s="20"/>
      <c r="X554" s="20"/>
      <c r="Y554" s="20"/>
      <c r="Z554" s="20"/>
      <c r="AA554" s="21"/>
      <c r="AB554" s="20"/>
      <c r="AC554" s="20"/>
      <c r="AD554" s="20"/>
      <c r="AE554" s="20"/>
      <c r="AF554" s="20"/>
      <c r="AG554" s="20"/>
      <c r="AH554" s="20"/>
      <c r="AI554" s="20"/>
      <c r="AJ554" s="20"/>
      <c r="AK554" s="20"/>
      <c r="AL554" s="20"/>
      <c r="AM554" s="20"/>
      <c r="AN554" s="20"/>
      <c r="AO554" s="20"/>
      <c r="AP554" s="22">
        <f>K554+L554+M554+N554+O554+P554+Q554+R554+S554+T554+U554+V554+W554+X554+Y554+Z554+AA554+AB554+AC554+AD554+AE554+AF554+AG554+AH554+AI554+AJ554+AK554+AL554+AM554+AN554+AO554</f>
        <v>0</v>
      </c>
      <c r="AQ554" s="23">
        <f>D554+I554-AP554</f>
        <v>15536</v>
      </c>
      <c r="AR554" s="24">
        <f>C554*AQ554</f>
        <v>0</v>
      </c>
    </row>
    <row r="555" spans="1:44" x14ac:dyDescent="0.25">
      <c r="A555" s="14" t="s">
        <v>853</v>
      </c>
      <c r="B555" s="15"/>
      <c r="C555" s="16"/>
      <c r="D555" s="15">
        <v>33800</v>
      </c>
      <c r="E555" s="17"/>
      <c r="F555" s="18"/>
      <c r="G555" s="18"/>
      <c r="H555" s="18"/>
      <c r="I555" s="15"/>
      <c r="J555" s="15"/>
      <c r="K555" s="20"/>
      <c r="L555" s="20"/>
      <c r="M555" s="20"/>
      <c r="N555" s="20"/>
      <c r="O555" s="20"/>
      <c r="P555" s="20"/>
      <c r="Q555" s="20"/>
      <c r="R555" s="20"/>
      <c r="S555" s="20"/>
      <c r="T555" s="20"/>
      <c r="U555" s="20"/>
      <c r="V555" s="20"/>
      <c r="W555" s="20"/>
      <c r="X555" s="20"/>
      <c r="Y555" s="20"/>
      <c r="Z555" s="20"/>
      <c r="AA555" s="21"/>
      <c r="AB555" s="20"/>
      <c r="AC555" s="20"/>
      <c r="AD555" s="20"/>
      <c r="AE555" s="20"/>
      <c r="AF555" s="20"/>
      <c r="AG555" s="20"/>
      <c r="AH555" s="20"/>
      <c r="AI555" s="20"/>
      <c r="AJ555" s="20"/>
      <c r="AK555" s="20"/>
      <c r="AL555" s="20"/>
      <c r="AM555" s="20"/>
      <c r="AN555" s="20"/>
      <c r="AO555" s="20"/>
      <c r="AP555" s="22">
        <f>K555+L555+M555+N555+O555+P555+Q555+R555+S555+T555+U555+V555+W555+X555+Y555+Z555+AA555+AB555+AC555+AD555+AE555+AF555+AG555+AH555+AI555+AJ555+AK555+AL555+AM555+AN555+AO555</f>
        <v>0</v>
      </c>
      <c r="AQ555" s="23">
        <f>D555+I555-AP555</f>
        <v>33800</v>
      </c>
      <c r="AR555" s="24">
        <f>C555*AQ555</f>
        <v>0</v>
      </c>
    </row>
    <row r="556" spans="1:44" x14ac:dyDescent="0.25">
      <c r="A556" s="14" t="s">
        <v>545</v>
      </c>
      <c r="B556" s="15">
        <v>42142402</v>
      </c>
      <c r="C556" s="16">
        <v>40</v>
      </c>
      <c r="D556" s="15">
        <v>188</v>
      </c>
      <c r="E556" s="17" t="s">
        <v>546</v>
      </c>
      <c r="F556" s="18">
        <v>44826</v>
      </c>
      <c r="G556" s="18">
        <v>44826</v>
      </c>
      <c r="H556" s="18">
        <v>44826</v>
      </c>
      <c r="I556" s="15"/>
      <c r="J556" s="15">
        <v>42142402</v>
      </c>
      <c r="K556" s="20"/>
      <c r="L556" s="20"/>
      <c r="M556" s="20"/>
      <c r="N556" s="20">
        <v>30</v>
      </c>
      <c r="O556" s="20"/>
      <c r="P556" s="20"/>
      <c r="Q556" s="20"/>
      <c r="R556" s="20"/>
      <c r="S556" s="20"/>
      <c r="T556" s="20"/>
      <c r="U556" s="20"/>
      <c r="V556" s="20"/>
      <c r="W556" s="20"/>
      <c r="X556" s="20"/>
      <c r="Y556" s="20"/>
      <c r="Z556" s="20"/>
      <c r="AA556" s="21"/>
      <c r="AB556" s="20">
        <v>30</v>
      </c>
      <c r="AC556" s="20"/>
      <c r="AD556" s="20"/>
      <c r="AE556" s="20">
        <v>20</v>
      </c>
      <c r="AF556" s="20"/>
      <c r="AG556" s="20"/>
      <c r="AH556" s="20"/>
      <c r="AI556" s="20"/>
      <c r="AJ556" s="20"/>
      <c r="AK556" s="20"/>
      <c r="AL556" s="20"/>
      <c r="AM556" s="20"/>
      <c r="AN556" s="20"/>
      <c r="AO556" s="20"/>
      <c r="AP556" s="22">
        <f>K556+L556+M556+N556+O556+P556+Q556+R556+S556+T556+U556+V556+W556+X556+Y556+Z556+AA556+AB556+AC556+AD556+AE556+AF556+AG556+AH556+AI556+AJ556+AK556+AL556+AM556+AN556+AO556</f>
        <v>80</v>
      </c>
      <c r="AQ556" s="23">
        <f>D556+I556-AP556</f>
        <v>108</v>
      </c>
      <c r="AR556" s="24">
        <f>C556*AQ556</f>
        <v>4320</v>
      </c>
    </row>
    <row r="557" spans="1:44" x14ac:dyDescent="0.25">
      <c r="A557" s="14" t="s">
        <v>547</v>
      </c>
      <c r="B557" s="15">
        <v>2176</v>
      </c>
      <c r="C557" s="16">
        <v>1.39</v>
      </c>
      <c r="D557" s="15">
        <v>44295</v>
      </c>
      <c r="E557" s="17" t="s">
        <v>1</v>
      </c>
      <c r="F557" s="18">
        <v>45149</v>
      </c>
      <c r="G557" s="18">
        <v>45149</v>
      </c>
      <c r="H557" s="18">
        <v>45149</v>
      </c>
      <c r="I557" s="19"/>
      <c r="J557" s="15">
        <v>2176</v>
      </c>
      <c r="K557" s="20"/>
      <c r="L557" s="20"/>
      <c r="M557" s="20"/>
      <c r="N557" s="20">
        <v>1000</v>
      </c>
      <c r="O557" s="20">
        <v>300</v>
      </c>
      <c r="P557" s="20"/>
      <c r="Q557" s="20">
        <v>500</v>
      </c>
      <c r="R557" s="20">
        <v>800</v>
      </c>
      <c r="S557" s="20"/>
      <c r="T557" s="20"/>
      <c r="U557" s="20">
        <v>1100</v>
      </c>
      <c r="V557" s="20">
        <v>550</v>
      </c>
      <c r="W557" s="20"/>
      <c r="X557" s="20">
        <v>600</v>
      </c>
      <c r="Y557" s="20">
        <v>800</v>
      </c>
      <c r="Z557" s="20"/>
      <c r="AA557" s="21"/>
      <c r="AB557" s="20">
        <v>1050</v>
      </c>
      <c r="AC557" s="20">
        <v>550</v>
      </c>
      <c r="AD557" s="20"/>
      <c r="AE557" s="20">
        <v>600</v>
      </c>
      <c r="AF557" s="20">
        <v>150</v>
      </c>
      <c r="AG557" s="20"/>
      <c r="AH557" s="20"/>
      <c r="AI557" s="20">
        <v>950</v>
      </c>
      <c r="AJ557" s="20">
        <v>200</v>
      </c>
      <c r="AK557" s="20"/>
      <c r="AL557" s="20"/>
      <c r="AM557" s="20">
        <v>700</v>
      </c>
      <c r="AN557" s="20"/>
      <c r="AO557" s="20"/>
      <c r="AP557" s="22">
        <f>K557+L557+M557+N557+O557+P557+Q557+R557+S557+T557+U557+V557+W557+X557+Y557+Z557+AA557+AB557+AC557+AD557+AE557+AF557+AG557+AH557+AI557+AJ557+AK557+AL557+AM557+AN557+AO557</f>
        <v>9850</v>
      </c>
      <c r="AQ557" s="23">
        <f>D557+I557-AP557</f>
        <v>34445</v>
      </c>
      <c r="AR557" s="24">
        <f>C557*AQ557</f>
        <v>47878.549999999996</v>
      </c>
    </row>
    <row r="558" spans="1:44" x14ac:dyDescent="0.25">
      <c r="A558" s="14" t="s">
        <v>548</v>
      </c>
      <c r="B558" s="15"/>
      <c r="C558" s="16">
        <v>1102</v>
      </c>
      <c r="D558" s="15">
        <v>0</v>
      </c>
      <c r="E558" s="17" t="s">
        <v>413</v>
      </c>
      <c r="F558" s="18">
        <v>45195</v>
      </c>
      <c r="G558" s="18">
        <v>45195</v>
      </c>
      <c r="H558" s="18">
        <v>45195</v>
      </c>
      <c r="I558" s="15">
        <v>25</v>
      </c>
      <c r="J558" s="15"/>
      <c r="K558" s="20"/>
      <c r="L558" s="20"/>
      <c r="M558" s="20"/>
      <c r="N558" s="20"/>
      <c r="O558" s="20"/>
      <c r="P558" s="20"/>
      <c r="Q558" s="20"/>
      <c r="R558" s="20"/>
      <c r="S558" s="20"/>
      <c r="T558" s="20"/>
      <c r="U558" s="20"/>
      <c r="V558" s="20"/>
      <c r="W558" s="20"/>
      <c r="X558" s="20"/>
      <c r="Y558" s="20"/>
      <c r="Z558" s="20"/>
      <c r="AA558" s="21"/>
      <c r="AB558" s="20"/>
      <c r="AC558" s="20"/>
      <c r="AD558" s="20"/>
      <c r="AE558" s="20"/>
      <c r="AF558" s="20"/>
      <c r="AG558" s="20"/>
      <c r="AH558" s="20"/>
      <c r="AI558" s="20"/>
      <c r="AJ558" s="20"/>
      <c r="AK558" s="20"/>
      <c r="AL558" s="20"/>
      <c r="AM558" s="20"/>
      <c r="AN558" s="20"/>
      <c r="AO558" s="20"/>
      <c r="AP558" s="22">
        <f>K558+L558+M558+N558+O558+P558+Q558+R558+S558+T558+U558+V558+W558+X558+Y558+Z558+AA558+AB558+AC558+AD558+AE558+AF558+AG558+AH558+AI558+AJ558+AK558+AL558+AM558+AN558+AO558</f>
        <v>0</v>
      </c>
      <c r="AQ558" s="23">
        <f>D558+I558-AP558</f>
        <v>25</v>
      </c>
      <c r="AR558" s="24">
        <f>C558*AQ558</f>
        <v>27550</v>
      </c>
    </row>
    <row r="559" spans="1:44" x14ac:dyDescent="0.25">
      <c r="A559" s="27" t="s">
        <v>549</v>
      </c>
      <c r="B559" s="40"/>
      <c r="C559" s="16">
        <v>1102</v>
      </c>
      <c r="D559" s="15">
        <v>15</v>
      </c>
      <c r="E559" s="17" t="s">
        <v>413</v>
      </c>
      <c r="F559" s="18">
        <v>45195</v>
      </c>
      <c r="G559" s="18">
        <v>45195</v>
      </c>
      <c r="H559" s="18">
        <v>45195</v>
      </c>
      <c r="I559" s="40">
        <v>25</v>
      </c>
      <c r="J559" s="40"/>
      <c r="K559" s="20"/>
      <c r="L559" s="20"/>
      <c r="M559" s="20"/>
      <c r="N559" s="20"/>
      <c r="O559" s="20"/>
      <c r="P559" s="20"/>
      <c r="Q559" s="20">
        <v>5</v>
      </c>
      <c r="R559" s="20"/>
      <c r="S559" s="20"/>
      <c r="T559" s="20"/>
      <c r="U559" s="20"/>
      <c r="V559" s="20">
        <v>5</v>
      </c>
      <c r="W559" s="20"/>
      <c r="X559" s="20">
        <v>3</v>
      </c>
      <c r="Y559" s="20"/>
      <c r="Z559" s="20"/>
      <c r="AA559" s="21"/>
      <c r="AB559" s="20"/>
      <c r="AC559" s="20"/>
      <c r="AD559" s="20"/>
      <c r="AE559" s="20"/>
      <c r="AF559" s="20"/>
      <c r="AG559" s="20"/>
      <c r="AH559" s="20"/>
      <c r="AI559" s="20"/>
      <c r="AJ559" s="20"/>
      <c r="AK559" s="20"/>
      <c r="AL559" s="20"/>
      <c r="AM559" s="20"/>
      <c r="AN559" s="20"/>
      <c r="AO559" s="20"/>
      <c r="AP559" s="22">
        <f>K559+L559+M559+N559+O559+P559+Q559+R559+S559+T559+U559+V559+W559+X559+Y559+Z559+AA559+AB559+AC559+AD559+AE559+AF559+AG559+AH559+AI559+AJ559+AK559+AL559+AM559+AN559+AO559</f>
        <v>13</v>
      </c>
      <c r="AQ559" s="23">
        <f>D559+I559-AP559</f>
        <v>27</v>
      </c>
      <c r="AR559" s="24">
        <f>C559*AQ559</f>
        <v>29754</v>
      </c>
    </row>
    <row r="560" spans="1:44" x14ac:dyDescent="0.25">
      <c r="A560" s="14" t="s">
        <v>550</v>
      </c>
      <c r="B560" s="30"/>
      <c r="C560" s="20"/>
      <c r="D560" s="15">
        <v>14</v>
      </c>
      <c r="E560" s="41" t="s">
        <v>508</v>
      </c>
      <c r="F560" s="18">
        <v>44749</v>
      </c>
      <c r="G560" s="18">
        <v>44749</v>
      </c>
      <c r="H560" s="18">
        <v>44749</v>
      </c>
      <c r="I560" s="30"/>
      <c r="J560" s="30"/>
      <c r="K560" s="30"/>
      <c r="L560" s="30"/>
      <c r="M560" s="30"/>
      <c r="N560" s="30"/>
      <c r="O560" s="30"/>
      <c r="P560" s="30"/>
      <c r="Q560" s="30"/>
      <c r="R560" s="30"/>
      <c r="S560" s="30"/>
      <c r="T560" s="30"/>
      <c r="U560" s="30"/>
      <c r="V560" s="30"/>
      <c r="W560" s="30"/>
      <c r="X560" s="30"/>
      <c r="Y560" s="30"/>
      <c r="Z560" s="30"/>
      <c r="AA560" s="32"/>
      <c r="AB560" s="30"/>
      <c r="AC560" s="30"/>
      <c r="AD560" s="30"/>
      <c r="AE560" s="30"/>
      <c r="AF560" s="30"/>
      <c r="AG560" s="30"/>
      <c r="AH560" s="30"/>
      <c r="AI560" s="30"/>
      <c r="AJ560" s="30"/>
      <c r="AK560" s="30"/>
      <c r="AL560" s="30"/>
      <c r="AM560" s="30"/>
      <c r="AN560" s="30"/>
      <c r="AO560" s="30"/>
      <c r="AP560" s="22">
        <f>K560+L560+M560+N560+O560+P560+Q560+R560+S560+T560+U560+V560+W560+X560+Y560+Z560+AA560+AB560+AC560+AD560+AE560+AF560+AG560+AH560+AI560+AJ560+AK560+AL560+AM560+AN560+AO560</f>
        <v>0</v>
      </c>
      <c r="AQ560" s="23">
        <f>D560+I560-AP560</f>
        <v>14</v>
      </c>
      <c r="AR560" s="24">
        <f>C560*AQ560</f>
        <v>0</v>
      </c>
    </row>
    <row r="561" spans="1:44" x14ac:dyDescent="0.25">
      <c r="A561" s="14" t="s">
        <v>254</v>
      </c>
      <c r="B561" s="15">
        <v>1538</v>
      </c>
      <c r="C561" s="16">
        <v>144</v>
      </c>
      <c r="D561" s="15">
        <v>682</v>
      </c>
      <c r="E561" s="17" t="s">
        <v>1</v>
      </c>
      <c r="F561" s="18">
        <v>44887</v>
      </c>
      <c r="G561" s="18">
        <v>44887</v>
      </c>
      <c r="H561" s="18">
        <v>44887</v>
      </c>
      <c r="I561" s="15"/>
      <c r="J561" s="15">
        <v>1538</v>
      </c>
      <c r="K561" s="20"/>
      <c r="L561" s="20"/>
      <c r="M561" s="20"/>
      <c r="N561" s="20"/>
      <c r="O561" s="20"/>
      <c r="P561" s="20"/>
      <c r="Q561" s="20"/>
      <c r="R561" s="20">
        <v>2</v>
      </c>
      <c r="S561" s="20"/>
      <c r="T561" s="20"/>
      <c r="U561" s="20"/>
      <c r="V561" s="20"/>
      <c r="W561" s="20"/>
      <c r="X561" s="20">
        <v>3</v>
      </c>
      <c r="Y561" s="20"/>
      <c r="Z561" s="20"/>
      <c r="AA561" s="21"/>
      <c r="AB561" s="20"/>
      <c r="AC561" s="20"/>
      <c r="AD561" s="20"/>
      <c r="AE561" s="20">
        <v>2</v>
      </c>
      <c r="AF561" s="20">
        <v>1</v>
      </c>
      <c r="AG561" s="20"/>
      <c r="AH561" s="20"/>
      <c r="AI561" s="20">
        <v>2</v>
      </c>
      <c r="AJ561" s="20"/>
      <c r="AK561" s="20"/>
      <c r="AL561" s="20"/>
      <c r="AM561" s="20"/>
      <c r="AN561" s="20"/>
      <c r="AO561" s="20"/>
      <c r="AP561" s="22">
        <f>K561+L561+M561+N561+O561+P561+Q561+R561+S561+T561+U561+V561+W561+X561+Y561+Z561+AA561+AB561+AC561+AD561+AE561+AF561+AG561+AH561+AI561+AJ561+AK561+AL561+AM561+AN561+AO561</f>
        <v>10</v>
      </c>
      <c r="AQ561" s="23">
        <f>D561+I561-AP561</f>
        <v>672</v>
      </c>
      <c r="AR561" s="24">
        <f>C561*AQ561</f>
        <v>96768</v>
      </c>
    </row>
    <row r="562" spans="1:44" x14ac:dyDescent="0.25">
      <c r="A562" s="14" t="s">
        <v>854</v>
      </c>
      <c r="B562" s="15">
        <v>9950</v>
      </c>
      <c r="C562" s="16">
        <v>21.24</v>
      </c>
      <c r="D562" s="15">
        <v>61</v>
      </c>
      <c r="E562" s="17" t="s">
        <v>1</v>
      </c>
      <c r="F562" s="18">
        <v>45149</v>
      </c>
      <c r="G562" s="18">
        <v>45149</v>
      </c>
      <c r="H562" s="18">
        <v>45149</v>
      </c>
      <c r="I562" s="15"/>
      <c r="J562" s="15">
        <v>9950</v>
      </c>
      <c r="K562" s="20"/>
      <c r="L562" s="20"/>
      <c r="M562" s="20"/>
      <c r="N562" s="20">
        <v>10</v>
      </c>
      <c r="O562" s="20"/>
      <c r="P562" s="20"/>
      <c r="Q562" s="20">
        <v>5</v>
      </c>
      <c r="R562" s="20"/>
      <c r="S562" s="20"/>
      <c r="T562" s="20"/>
      <c r="U562" s="20">
        <v>10</v>
      </c>
      <c r="V562" s="20"/>
      <c r="W562" s="20"/>
      <c r="X562" s="20">
        <v>10</v>
      </c>
      <c r="Y562" s="20"/>
      <c r="Z562" s="20"/>
      <c r="AA562" s="21"/>
      <c r="AB562" s="20">
        <v>20</v>
      </c>
      <c r="AC562" s="20"/>
      <c r="AD562" s="20"/>
      <c r="AE562" s="20">
        <v>6</v>
      </c>
      <c r="AF562" s="20"/>
      <c r="AG562" s="20"/>
      <c r="AH562" s="20"/>
      <c r="AI562" s="20"/>
      <c r="AJ562" s="20"/>
      <c r="AK562" s="20"/>
      <c r="AL562" s="20"/>
      <c r="AM562" s="20"/>
      <c r="AN562" s="20"/>
      <c r="AO562" s="20"/>
      <c r="AP562" s="22">
        <f>K562+L562+M562+N562+O562+P562+Q562+R562+S562+T562+U562+V562+W562+X562+Y562+Z562+AA562+AB562+AC562+AD562+AE562+AF562+AG562+AH562+AI562+AJ562+AK562+AL562+AM562+AN562+AO562</f>
        <v>61</v>
      </c>
      <c r="AQ562" s="23">
        <f>D562+I562-AP562</f>
        <v>0</v>
      </c>
      <c r="AR562" s="24">
        <f>C562*AQ562</f>
        <v>0</v>
      </c>
    </row>
    <row r="563" spans="1:44" x14ac:dyDescent="0.25">
      <c r="A563" s="14" t="s">
        <v>855</v>
      </c>
      <c r="B563" s="15">
        <v>9951</v>
      </c>
      <c r="C563" s="16"/>
      <c r="D563" s="15">
        <v>75</v>
      </c>
      <c r="E563" s="17" t="s">
        <v>1</v>
      </c>
      <c r="F563" s="18">
        <v>45148</v>
      </c>
      <c r="G563" s="18">
        <v>45148</v>
      </c>
      <c r="H563" s="18">
        <v>45148</v>
      </c>
      <c r="I563" s="15"/>
      <c r="J563" s="15">
        <v>9951</v>
      </c>
      <c r="K563" s="20"/>
      <c r="L563" s="20"/>
      <c r="M563" s="20"/>
      <c r="N563" s="20"/>
      <c r="O563" s="20"/>
      <c r="P563" s="20"/>
      <c r="Q563" s="20"/>
      <c r="R563" s="20"/>
      <c r="S563" s="20"/>
      <c r="T563" s="20"/>
      <c r="U563" s="20"/>
      <c r="V563" s="20"/>
      <c r="W563" s="20"/>
      <c r="X563" s="20"/>
      <c r="Y563" s="20"/>
      <c r="Z563" s="20"/>
      <c r="AA563" s="21"/>
      <c r="AB563" s="20"/>
      <c r="AC563" s="20"/>
      <c r="AD563" s="20"/>
      <c r="AE563" s="20"/>
      <c r="AF563" s="20"/>
      <c r="AG563" s="20"/>
      <c r="AH563" s="20"/>
      <c r="AI563" s="20"/>
      <c r="AJ563" s="20"/>
      <c r="AK563" s="20"/>
      <c r="AL563" s="20"/>
      <c r="AM563" s="20"/>
      <c r="AN563" s="20"/>
      <c r="AO563" s="20"/>
      <c r="AP563" s="22">
        <f>K563+L563+M563+N563+O563+P563+Q563+R563+S563+T563+U563+V563+W563+X563+Y563+Z563+AA563+AB563+AC563+AD563+AE563+AF563+AG563+AH563+AI563+AJ563+AK563+AL563+AM563+AN563+AO563</f>
        <v>0</v>
      </c>
      <c r="AQ563" s="23">
        <f>D563+I563-AP563</f>
        <v>75</v>
      </c>
      <c r="AR563" s="24">
        <f>C563*AQ563</f>
        <v>0</v>
      </c>
    </row>
    <row r="564" spans="1:44" x14ac:dyDescent="0.25">
      <c r="A564" s="14" t="s">
        <v>856</v>
      </c>
      <c r="B564" s="15">
        <v>9952</v>
      </c>
      <c r="C564" s="16">
        <v>1692.31</v>
      </c>
      <c r="D564" s="15">
        <v>4</v>
      </c>
      <c r="E564" s="17" t="s">
        <v>857</v>
      </c>
      <c r="F564" s="18">
        <v>45147</v>
      </c>
      <c r="G564" s="18">
        <v>45147</v>
      </c>
      <c r="H564" s="18">
        <v>45147</v>
      </c>
      <c r="I564" s="15"/>
      <c r="J564" s="15">
        <v>9952</v>
      </c>
      <c r="K564" s="20"/>
      <c r="L564" s="20"/>
      <c r="M564" s="20"/>
      <c r="N564" s="20"/>
      <c r="O564" s="20"/>
      <c r="P564" s="20"/>
      <c r="Q564" s="20"/>
      <c r="R564" s="20"/>
      <c r="S564" s="20"/>
      <c r="T564" s="20"/>
      <c r="U564" s="20"/>
      <c r="V564" s="20"/>
      <c r="W564" s="20"/>
      <c r="X564" s="20"/>
      <c r="Y564" s="20"/>
      <c r="Z564" s="20"/>
      <c r="AA564" s="21"/>
      <c r="AB564" s="20"/>
      <c r="AC564" s="20"/>
      <c r="AD564" s="20"/>
      <c r="AE564" s="20"/>
      <c r="AF564" s="20"/>
      <c r="AG564" s="20"/>
      <c r="AH564" s="20"/>
      <c r="AI564" s="20"/>
      <c r="AJ564" s="20"/>
      <c r="AK564" s="20"/>
      <c r="AL564" s="20"/>
      <c r="AM564" s="20"/>
      <c r="AN564" s="20"/>
      <c r="AO564" s="20"/>
      <c r="AP564" s="22">
        <f>K564+L564+M564+N564+O564+P564+Q564+R564+S564+T564+U564+V564+W564+X564+Y564+Z564+AA564+AB564+AC564+AD564+AE564+AF564+AG564+AH564+AI564+AJ564+AK564+AL564+AM564+AN564+AO564</f>
        <v>0</v>
      </c>
      <c r="AQ564" s="23">
        <f>D564+I564-AP564</f>
        <v>4</v>
      </c>
      <c r="AR564" s="24">
        <f>C564*AQ564</f>
        <v>6769.24</v>
      </c>
    </row>
    <row r="565" spans="1:44" x14ac:dyDescent="0.25">
      <c r="A565" s="14" t="s">
        <v>858</v>
      </c>
      <c r="B565" s="15">
        <v>9705</v>
      </c>
      <c r="C565" s="16">
        <v>22.8</v>
      </c>
      <c r="D565" s="15">
        <v>60</v>
      </c>
      <c r="E565" s="17" t="s">
        <v>216</v>
      </c>
      <c r="F565" s="18">
        <v>45149</v>
      </c>
      <c r="G565" s="18">
        <v>45149</v>
      </c>
      <c r="H565" s="18">
        <v>45149</v>
      </c>
      <c r="I565" s="15"/>
      <c r="J565" s="15">
        <v>9705</v>
      </c>
      <c r="K565" s="20"/>
      <c r="L565" s="20"/>
      <c r="M565" s="20"/>
      <c r="N565" s="20">
        <v>10</v>
      </c>
      <c r="O565" s="20"/>
      <c r="P565" s="20"/>
      <c r="Q565" s="20">
        <v>10</v>
      </c>
      <c r="R565" s="20"/>
      <c r="S565" s="20"/>
      <c r="T565" s="20"/>
      <c r="U565" s="20">
        <v>10</v>
      </c>
      <c r="V565" s="20"/>
      <c r="W565" s="20"/>
      <c r="X565" s="20">
        <v>10</v>
      </c>
      <c r="Y565" s="20"/>
      <c r="Z565" s="20"/>
      <c r="AA565" s="21"/>
      <c r="AB565" s="20">
        <v>10</v>
      </c>
      <c r="AC565" s="20"/>
      <c r="AD565" s="20"/>
      <c r="AE565" s="20">
        <v>10</v>
      </c>
      <c r="AF565" s="20"/>
      <c r="AG565" s="20"/>
      <c r="AH565" s="20"/>
      <c r="AI565" s="20"/>
      <c r="AJ565" s="20"/>
      <c r="AK565" s="20"/>
      <c r="AL565" s="20"/>
      <c r="AM565" s="20"/>
      <c r="AN565" s="20"/>
      <c r="AO565" s="20"/>
      <c r="AP565" s="22">
        <f>K565+L565+M565+N565+O565+P565+Q565+R565+S565+T565+U565+V565+W565+X565+Y565+Z565+AA565+AB565+AC565+AD565+AE565+AF565+AG565+AH565+AI565+AJ565+AK565+AL565+AM565+AN565+AO565</f>
        <v>60</v>
      </c>
      <c r="AQ565" s="23">
        <f>D565+I565-AP565</f>
        <v>0</v>
      </c>
      <c r="AR565" s="24">
        <f>C565*AQ565</f>
        <v>0</v>
      </c>
    </row>
    <row r="566" spans="1:44" x14ac:dyDescent="0.25">
      <c r="A566" s="14" t="s">
        <v>859</v>
      </c>
      <c r="B566" s="15">
        <v>9880</v>
      </c>
      <c r="C566" s="16">
        <v>11.7</v>
      </c>
      <c r="D566" s="15">
        <v>360</v>
      </c>
      <c r="E566" s="17" t="s">
        <v>1</v>
      </c>
      <c r="F566" s="18">
        <v>45093</v>
      </c>
      <c r="G566" s="18">
        <v>45093</v>
      </c>
      <c r="H566" s="18">
        <v>45093</v>
      </c>
      <c r="I566" s="15"/>
      <c r="J566" s="15">
        <v>9880</v>
      </c>
      <c r="K566" s="20"/>
      <c r="L566" s="20"/>
      <c r="M566" s="20"/>
      <c r="N566" s="20"/>
      <c r="O566" s="20"/>
      <c r="P566" s="20"/>
      <c r="Q566" s="20"/>
      <c r="R566" s="20"/>
      <c r="S566" s="20"/>
      <c r="T566" s="20"/>
      <c r="U566" s="20"/>
      <c r="V566" s="20"/>
      <c r="W566" s="20"/>
      <c r="X566" s="20"/>
      <c r="Y566" s="20"/>
      <c r="Z566" s="20"/>
      <c r="AA566" s="21"/>
      <c r="AB566" s="20"/>
      <c r="AC566" s="20"/>
      <c r="AD566" s="20"/>
      <c r="AE566" s="20"/>
      <c r="AF566" s="20"/>
      <c r="AG566" s="20"/>
      <c r="AH566" s="20"/>
      <c r="AI566" s="20"/>
      <c r="AJ566" s="20"/>
      <c r="AK566" s="20"/>
      <c r="AL566" s="20"/>
      <c r="AM566" s="20"/>
      <c r="AN566" s="20"/>
      <c r="AO566" s="20"/>
      <c r="AP566" s="22">
        <f>K566+L566+M566+N566+O566+P566+Q566+R566+S566+T566+U566+V566+W566+X566+Y566+Z566+AA566+AB566+AC566+AD566+AE566+AF566+AG566+AH566+AI566+AJ566+AK566+AL566+AM566+AN566+AO566</f>
        <v>0</v>
      </c>
      <c r="AQ566" s="23">
        <f>D566+I566-AP566</f>
        <v>360</v>
      </c>
      <c r="AR566" s="24">
        <f>C566*AQ566</f>
        <v>4212</v>
      </c>
    </row>
    <row r="567" spans="1:44" x14ac:dyDescent="0.25">
      <c r="A567" s="14" t="s">
        <v>551</v>
      </c>
      <c r="B567" s="15"/>
      <c r="C567" s="16">
        <v>2980</v>
      </c>
      <c r="D567" s="15">
        <v>39</v>
      </c>
      <c r="E567" s="17" t="s">
        <v>860</v>
      </c>
      <c r="F567" s="18">
        <v>45198</v>
      </c>
      <c r="G567" s="18">
        <v>45198</v>
      </c>
      <c r="H567" s="18">
        <v>45198</v>
      </c>
      <c r="I567" s="15">
        <v>50</v>
      </c>
      <c r="J567" s="15"/>
      <c r="K567" s="20"/>
      <c r="L567" s="20"/>
      <c r="M567" s="20"/>
      <c r="N567" s="20"/>
      <c r="O567" s="20">
        <v>3</v>
      </c>
      <c r="P567" s="20"/>
      <c r="Q567" s="20"/>
      <c r="R567" s="20"/>
      <c r="S567" s="20"/>
      <c r="T567" s="20"/>
      <c r="U567" s="20"/>
      <c r="V567" s="20"/>
      <c r="W567" s="20"/>
      <c r="X567" s="20"/>
      <c r="Y567" s="20">
        <v>5</v>
      </c>
      <c r="Z567" s="20"/>
      <c r="AA567" s="21"/>
      <c r="AB567" s="20"/>
      <c r="AC567" s="20">
        <v>4</v>
      </c>
      <c r="AD567" s="20"/>
      <c r="AE567" s="20"/>
      <c r="AF567" s="20"/>
      <c r="AG567" s="20"/>
      <c r="AH567" s="20"/>
      <c r="AI567" s="20"/>
      <c r="AJ567" s="20"/>
      <c r="AK567" s="20"/>
      <c r="AL567" s="20">
        <v>4</v>
      </c>
      <c r="AM567" s="20"/>
      <c r="AN567" s="20"/>
      <c r="AO567" s="20"/>
      <c r="AP567" s="22">
        <f>K567+L567+M567+N567+O567+P567+Q567+R567+S567+T567+U567+V567+W567+X567+Y567+Z567+AA567+AB567+AC567+AD567+AE567+AF567+AG567+AH567+AI567+AJ567+AK567+AL567+AM567+AN567+AO567</f>
        <v>16</v>
      </c>
      <c r="AQ567" s="23">
        <f>D567+I567-AP567</f>
        <v>73</v>
      </c>
      <c r="AR567" s="24">
        <f>C567*AQ567</f>
        <v>217540</v>
      </c>
    </row>
    <row r="568" spans="1:44" x14ac:dyDescent="0.25">
      <c r="A568" s="14" t="s">
        <v>552</v>
      </c>
      <c r="B568" s="15"/>
      <c r="C568" s="16"/>
      <c r="D568" s="15">
        <v>33</v>
      </c>
      <c r="E568" s="17"/>
      <c r="F568" s="18"/>
      <c r="G568" s="18"/>
      <c r="H568" s="18"/>
      <c r="I568" s="15"/>
      <c r="J568" s="15"/>
      <c r="K568" s="20"/>
      <c r="L568" s="20"/>
      <c r="M568" s="20"/>
      <c r="N568" s="20"/>
      <c r="O568" s="20"/>
      <c r="P568" s="20"/>
      <c r="Q568" s="20"/>
      <c r="R568" s="20"/>
      <c r="S568" s="20"/>
      <c r="T568" s="20"/>
      <c r="U568" s="20"/>
      <c r="V568" s="20"/>
      <c r="W568" s="20">
        <v>2</v>
      </c>
      <c r="X568" s="20"/>
      <c r="Y568" s="20"/>
      <c r="Z568" s="20"/>
      <c r="AA568" s="21"/>
      <c r="AB568" s="20"/>
      <c r="AC568" s="20"/>
      <c r="AD568" s="20"/>
      <c r="AE568" s="20"/>
      <c r="AF568" s="20"/>
      <c r="AG568" s="20"/>
      <c r="AH568" s="20"/>
      <c r="AI568" s="20"/>
      <c r="AJ568" s="20"/>
      <c r="AK568" s="20"/>
      <c r="AL568" s="20"/>
      <c r="AM568" s="20"/>
      <c r="AN568" s="20"/>
      <c r="AO568" s="20"/>
      <c r="AP568" s="22">
        <f>K568+L568+M568+N568+O568+P568+Q568+R568+S568+T568+U568+V568+W568+X568+Y568+Z568+AA568+AB568+AC568+AD568+AE568+AF568+AG568+AH568+AI568+AJ568+AK568+AL568+AM568+AN568+AO568</f>
        <v>2</v>
      </c>
      <c r="AQ568" s="23">
        <f>D568+I568-AP568</f>
        <v>31</v>
      </c>
      <c r="AR568" s="24">
        <f>C568*AQ568</f>
        <v>0</v>
      </c>
    </row>
    <row r="569" spans="1:44" x14ac:dyDescent="0.25">
      <c r="A569" s="14" t="s">
        <v>861</v>
      </c>
      <c r="B569" s="15"/>
      <c r="C569" s="16">
        <v>3200</v>
      </c>
      <c r="D569" s="15">
        <v>36</v>
      </c>
      <c r="E569" s="17" t="s">
        <v>862</v>
      </c>
      <c r="F569" s="18">
        <v>45159</v>
      </c>
      <c r="G569" s="18">
        <v>45159</v>
      </c>
      <c r="H569" s="18">
        <v>45159</v>
      </c>
      <c r="I569" s="15"/>
      <c r="J569" s="15"/>
      <c r="K569" s="20"/>
      <c r="L569" s="20"/>
      <c r="M569" s="20"/>
      <c r="N569" s="20"/>
      <c r="O569" s="20"/>
      <c r="P569" s="20"/>
      <c r="Q569" s="20"/>
      <c r="R569" s="20"/>
      <c r="S569" s="20"/>
      <c r="T569" s="20"/>
      <c r="U569" s="20"/>
      <c r="V569" s="20"/>
      <c r="W569" s="20"/>
      <c r="X569" s="20"/>
      <c r="Y569" s="20"/>
      <c r="Z569" s="20"/>
      <c r="AA569" s="21"/>
      <c r="AB569" s="20"/>
      <c r="AC569" s="20"/>
      <c r="AD569" s="20"/>
      <c r="AE569" s="20"/>
      <c r="AF569" s="20"/>
      <c r="AG569" s="20"/>
      <c r="AH569" s="20"/>
      <c r="AI569" s="20"/>
      <c r="AJ569" s="20"/>
      <c r="AK569" s="20"/>
      <c r="AL569" s="20"/>
      <c r="AM569" s="20"/>
      <c r="AN569" s="20"/>
      <c r="AO569" s="20"/>
      <c r="AP569" s="22">
        <f>K569+L569+M569+N569+O569+P569+Q569+R569+S569+T569+U569+V569+W569+X569+Y569+Z569+AA569+AB569+AC569+AD569+AE569+AF569+AG569+AH569+AI569+AJ569+AK569+AL569+AM569+AN569+AO569</f>
        <v>0</v>
      </c>
      <c r="AQ569" s="23">
        <f>D569+I569-AP569</f>
        <v>36</v>
      </c>
      <c r="AR569" s="24">
        <f>C569*AQ569</f>
        <v>115200</v>
      </c>
    </row>
    <row r="570" spans="1:44" x14ac:dyDescent="0.25">
      <c r="A570" s="14" t="s">
        <v>553</v>
      </c>
      <c r="B570" s="15">
        <v>203</v>
      </c>
      <c r="C570" s="16">
        <v>318</v>
      </c>
      <c r="D570" s="15">
        <v>113</v>
      </c>
      <c r="E570" s="17" t="s">
        <v>554</v>
      </c>
      <c r="F570" s="18">
        <v>44979</v>
      </c>
      <c r="G570" s="18">
        <v>44979</v>
      </c>
      <c r="H570" s="18">
        <v>44979</v>
      </c>
      <c r="I570" s="46"/>
      <c r="J570" s="15">
        <v>203</v>
      </c>
      <c r="K570" s="20"/>
      <c r="L570" s="20"/>
      <c r="M570" s="20"/>
      <c r="N570" s="20">
        <v>5</v>
      </c>
      <c r="O570" s="20"/>
      <c r="P570" s="20"/>
      <c r="Q570" s="20">
        <v>5</v>
      </c>
      <c r="R570" s="20"/>
      <c r="S570" s="20"/>
      <c r="T570" s="20"/>
      <c r="U570" s="20">
        <v>5</v>
      </c>
      <c r="V570" s="20"/>
      <c r="W570" s="20"/>
      <c r="X570" s="20">
        <v>5</v>
      </c>
      <c r="Y570" s="20"/>
      <c r="Z570" s="20"/>
      <c r="AA570" s="21"/>
      <c r="AB570" s="20">
        <v>5</v>
      </c>
      <c r="AC570" s="20"/>
      <c r="AD570" s="20"/>
      <c r="AE570" s="20">
        <v>5</v>
      </c>
      <c r="AF570" s="20"/>
      <c r="AG570" s="20"/>
      <c r="AH570" s="20"/>
      <c r="AI570" s="20">
        <v>5</v>
      </c>
      <c r="AJ570" s="20"/>
      <c r="AK570" s="20"/>
      <c r="AL570" s="20"/>
      <c r="AM570" s="20"/>
      <c r="AN570" s="20"/>
      <c r="AO570" s="20"/>
      <c r="AP570" s="22">
        <f>K570+L570+M570+N570+O570+P570+Q570+R570+S570+T570+U570+V570+W570+X570+Y570+Z570+AA570+AB570+AC570+AD570+AE570+AF570+AG570+AH570+AI570+AJ570+AK570+AL570+AM570+AN570+AO570</f>
        <v>35</v>
      </c>
      <c r="AQ570" s="23">
        <f>D570+I570-AP570</f>
        <v>78</v>
      </c>
      <c r="AR570" s="24">
        <f>C570*AQ570</f>
        <v>24804</v>
      </c>
    </row>
    <row r="571" spans="1:44" x14ac:dyDescent="0.25">
      <c r="A571" s="14" t="s">
        <v>555</v>
      </c>
      <c r="B571" s="15"/>
      <c r="C571" s="16"/>
      <c r="D571" s="15">
        <v>0</v>
      </c>
      <c r="E571" s="17"/>
      <c r="F571" s="18"/>
      <c r="G571" s="18"/>
      <c r="H571" s="18"/>
      <c r="I571" s="15"/>
      <c r="J571" s="15"/>
      <c r="K571" s="20"/>
      <c r="L571" s="20"/>
      <c r="M571" s="20"/>
      <c r="N571" s="20"/>
      <c r="O571" s="20"/>
      <c r="P571" s="20"/>
      <c r="Q571" s="20"/>
      <c r="R571" s="20"/>
      <c r="S571" s="20"/>
      <c r="T571" s="20"/>
      <c r="U571" s="20"/>
      <c r="V571" s="20"/>
      <c r="W571" s="20"/>
      <c r="X571" s="20"/>
      <c r="Y571" s="20"/>
      <c r="Z571" s="20"/>
      <c r="AA571" s="21"/>
      <c r="AB571" s="20"/>
      <c r="AC571" s="20"/>
      <c r="AD571" s="20"/>
      <c r="AE571" s="20"/>
      <c r="AF571" s="20"/>
      <c r="AG571" s="20"/>
      <c r="AH571" s="20"/>
      <c r="AI571" s="20"/>
      <c r="AJ571" s="20"/>
      <c r="AK571" s="20"/>
      <c r="AL571" s="20"/>
      <c r="AM571" s="20"/>
      <c r="AN571" s="20"/>
      <c r="AO571" s="20"/>
      <c r="AP571" s="22">
        <f>K571+L571+M571+N571+O571+P571+Q571+R571+S571+T571+U571+V571+W571+X571+Y571+Z571+AA571+AB571+AC571+AD571+AE571+AF571+AG571+AH571+AI571+AJ571+AK571+AL571+AM571+AN571+AO571</f>
        <v>0</v>
      </c>
      <c r="AQ571" s="23">
        <f>D571+I571-AP571</f>
        <v>0</v>
      </c>
      <c r="AR571" s="24">
        <f>C571*AQ571</f>
        <v>0</v>
      </c>
    </row>
    <row r="572" spans="1:44" x14ac:dyDescent="0.25">
      <c r="A572" s="14" t="s">
        <v>556</v>
      </c>
      <c r="B572" s="15">
        <v>9139</v>
      </c>
      <c r="C572" s="16">
        <v>126</v>
      </c>
      <c r="D572" s="15">
        <v>3074</v>
      </c>
      <c r="E572" s="17" t="s">
        <v>863</v>
      </c>
      <c r="F572" s="18">
        <v>45182</v>
      </c>
      <c r="G572" s="18">
        <v>45182</v>
      </c>
      <c r="H572" s="18">
        <v>45182</v>
      </c>
      <c r="I572" s="19">
        <v>100</v>
      </c>
      <c r="J572" s="15">
        <v>9139</v>
      </c>
      <c r="K572" s="20"/>
      <c r="L572" s="20"/>
      <c r="M572" s="20"/>
      <c r="N572" s="20">
        <v>62</v>
      </c>
      <c r="O572" s="20">
        <v>6</v>
      </c>
      <c r="P572" s="20"/>
      <c r="Q572" s="20">
        <v>30</v>
      </c>
      <c r="R572" s="20">
        <v>31</v>
      </c>
      <c r="S572" s="20"/>
      <c r="T572" s="20"/>
      <c r="U572" s="20">
        <v>58</v>
      </c>
      <c r="V572" s="20">
        <v>6</v>
      </c>
      <c r="W572" s="20"/>
      <c r="X572" s="20">
        <v>40</v>
      </c>
      <c r="Y572" s="20">
        <v>30</v>
      </c>
      <c r="Z572" s="20"/>
      <c r="AA572" s="21"/>
      <c r="AB572" s="20">
        <v>55</v>
      </c>
      <c r="AC572" s="20">
        <v>6</v>
      </c>
      <c r="AD572" s="20"/>
      <c r="AE572" s="20">
        <v>30</v>
      </c>
      <c r="AF572" s="20">
        <v>3</v>
      </c>
      <c r="AG572" s="20"/>
      <c r="AH572" s="20"/>
      <c r="AI572" s="20">
        <v>55</v>
      </c>
      <c r="AJ572" s="20">
        <v>2</v>
      </c>
      <c r="AK572" s="20"/>
      <c r="AL572" s="20"/>
      <c r="AM572" s="20">
        <v>33</v>
      </c>
      <c r="AN572" s="20"/>
      <c r="AO572" s="20"/>
      <c r="AP572" s="22">
        <f>K572+L572+M572+N572+O572+P572+Q572+R572+S572+T572+U572+V572+W572+X572+Y572+Z572+AA572+AB572+AC572+AD572+AE572+AF572+AG572+AH572+AI572+AJ572+AK572+AL572+AM572+AN572+AO572</f>
        <v>447</v>
      </c>
      <c r="AQ572" s="23">
        <f>D572+I572-AP572</f>
        <v>2727</v>
      </c>
      <c r="AR572" s="24">
        <f>C572*AQ572</f>
        <v>343602</v>
      </c>
    </row>
    <row r="573" spans="1:44" x14ac:dyDescent="0.25">
      <c r="A573" s="14" t="s">
        <v>557</v>
      </c>
      <c r="B573" s="15"/>
      <c r="C573" s="16"/>
      <c r="D573" s="15">
        <v>0</v>
      </c>
      <c r="E573" s="17"/>
      <c r="F573" s="18"/>
      <c r="G573" s="18"/>
      <c r="H573" s="18"/>
      <c r="I573" s="15"/>
      <c r="J573" s="15"/>
      <c r="K573" s="20"/>
      <c r="L573" s="20"/>
      <c r="M573" s="20"/>
      <c r="N573" s="20"/>
      <c r="O573" s="20"/>
      <c r="P573" s="20"/>
      <c r="Q573" s="20"/>
      <c r="R573" s="20"/>
      <c r="S573" s="20"/>
      <c r="T573" s="20"/>
      <c r="U573" s="20"/>
      <c r="V573" s="20"/>
      <c r="W573" s="20"/>
      <c r="X573" s="20"/>
      <c r="Y573" s="20"/>
      <c r="Z573" s="20"/>
      <c r="AA573" s="21"/>
      <c r="AB573" s="20"/>
      <c r="AC573" s="20"/>
      <c r="AD573" s="20"/>
      <c r="AE573" s="20"/>
      <c r="AF573" s="20"/>
      <c r="AG573" s="20"/>
      <c r="AH573" s="20"/>
      <c r="AI573" s="20"/>
      <c r="AJ573" s="20"/>
      <c r="AK573" s="20"/>
      <c r="AL573" s="20"/>
      <c r="AM573" s="20"/>
      <c r="AN573" s="20"/>
      <c r="AO573" s="20"/>
      <c r="AP573" s="22">
        <f>K573+L573+M573+N573+O573+P573+Q573+R573+S573+T573+U573+V573+W573+X573+Y573+Z573+AA573+AB573+AC573+AD573+AE573+AF573+AG573+AH573+AI573+AJ573+AK573+AL573+AM573+AN573+AO573</f>
        <v>0</v>
      </c>
      <c r="AQ573" s="23">
        <f>D573+I573-AP573</f>
        <v>0</v>
      </c>
      <c r="AR573" s="24">
        <f>C573*AQ573</f>
        <v>0</v>
      </c>
    </row>
    <row r="574" spans="1:44" x14ac:dyDescent="0.25">
      <c r="A574" s="14" t="s">
        <v>864</v>
      </c>
      <c r="B574" s="15">
        <v>1709</v>
      </c>
      <c r="C574" s="16">
        <v>690</v>
      </c>
      <c r="D574" s="15">
        <v>575</v>
      </c>
      <c r="E574" s="17" t="s">
        <v>865</v>
      </c>
      <c r="F574" s="18">
        <v>45131</v>
      </c>
      <c r="G574" s="18">
        <v>45131</v>
      </c>
      <c r="H574" s="18">
        <v>45131</v>
      </c>
      <c r="I574" s="15"/>
      <c r="J574" s="15">
        <v>1709</v>
      </c>
      <c r="K574" s="20"/>
      <c r="L574" s="20"/>
      <c r="M574" s="20"/>
      <c r="N574" s="20"/>
      <c r="O574" s="20"/>
      <c r="P574" s="20"/>
      <c r="Q574" s="20">
        <v>5</v>
      </c>
      <c r="R574" s="20"/>
      <c r="S574" s="20"/>
      <c r="T574" s="20"/>
      <c r="U574" s="20">
        <v>5</v>
      </c>
      <c r="V574" s="20"/>
      <c r="W574" s="20"/>
      <c r="X574" s="20">
        <v>5</v>
      </c>
      <c r="Y574" s="20"/>
      <c r="Z574" s="20"/>
      <c r="AA574" s="21"/>
      <c r="AB574" s="20"/>
      <c r="AC574" s="20"/>
      <c r="AD574" s="20"/>
      <c r="AE574" s="20">
        <v>5</v>
      </c>
      <c r="AF574" s="20"/>
      <c r="AG574" s="20"/>
      <c r="AH574" s="20"/>
      <c r="AI574" s="20"/>
      <c r="AJ574" s="20"/>
      <c r="AK574" s="20"/>
      <c r="AL574" s="20"/>
      <c r="AM574" s="20"/>
      <c r="AN574" s="20"/>
      <c r="AO574" s="20"/>
      <c r="AP574" s="22">
        <f>K574+L574+M574+N574+O574+P574+Q574+R574+S574+T574+U574+V574+W574+X574+Y574+Z574+AA574+AB574+AC574+AD574+AE574+AF574+AG574+AH574+AI574+AJ574+AK574+AL574+AM574+AN574+AO574</f>
        <v>20</v>
      </c>
      <c r="AQ574" s="23">
        <f>D574+I574-AP574</f>
        <v>555</v>
      </c>
      <c r="AR574" s="24">
        <f>C574*AQ574</f>
        <v>382950</v>
      </c>
    </row>
    <row r="575" spans="1:44" x14ac:dyDescent="0.25">
      <c r="A575" s="14" t="s">
        <v>558</v>
      </c>
      <c r="B575" s="15"/>
      <c r="C575" s="16"/>
      <c r="D575" s="15">
        <v>0</v>
      </c>
      <c r="E575" s="17"/>
      <c r="F575" s="18"/>
      <c r="G575" s="18"/>
      <c r="H575" s="18"/>
      <c r="I575" s="15"/>
      <c r="J575" s="15"/>
      <c r="K575" s="20"/>
      <c r="L575" s="20"/>
      <c r="M575" s="20"/>
      <c r="N575" s="20"/>
      <c r="O575" s="20"/>
      <c r="P575" s="20"/>
      <c r="Q575" s="20"/>
      <c r="R575" s="20"/>
      <c r="S575" s="20"/>
      <c r="T575" s="20"/>
      <c r="U575" s="20"/>
      <c r="V575" s="20"/>
      <c r="W575" s="20"/>
      <c r="X575" s="20"/>
      <c r="Y575" s="20"/>
      <c r="Z575" s="20"/>
      <c r="AA575" s="21"/>
      <c r="AB575" s="20"/>
      <c r="AC575" s="20"/>
      <c r="AD575" s="20"/>
      <c r="AE575" s="20"/>
      <c r="AF575" s="20"/>
      <c r="AG575" s="20"/>
      <c r="AH575" s="20"/>
      <c r="AI575" s="20"/>
      <c r="AJ575" s="20"/>
      <c r="AK575" s="20"/>
      <c r="AL575" s="20"/>
      <c r="AM575" s="20"/>
      <c r="AN575" s="20"/>
      <c r="AO575" s="20"/>
      <c r="AP575" s="22">
        <f>K575+L575+M575+N575+O575+P575+Q575+R575+S575+T575+U575+V575+W575+X575+Y575+Z575+AA575+AB575+AC575+AD575+AE575+AF575+AG575+AH575+AI575+AJ575+AK575+AL575+AM575+AN575+AO575</f>
        <v>0</v>
      </c>
      <c r="AQ575" s="23">
        <f>D575+I575-AP575</f>
        <v>0</v>
      </c>
      <c r="AR575" s="24">
        <f>C575*AQ575</f>
        <v>0</v>
      </c>
    </row>
    <row r="576" spans="1:44" x14ac:dyDescent="0.25">
      <c r="A576" s="14" t="s">
        <v>559</v>
      </c>
      <c r="B576" s="15">
        <v>10447</v>
      </c>
      <c r="C576" s="16">
        <v>390</v>
      </c>
      <c r="D576" s="15">
        <v>0</v>
      </c>
      <c r="E576" s="17" t="s">
        <v>1</v>
      </c>
      <c r="F576" s="18">
        <v>44848</v>
      </c>
      <c r="G576" s="18">
        <v>44848</v>
      </c>
      <c r="H576" s="18">
        <v>44848</v>
      </c>
      <c r="I576" s="15"/>
      <c r="J576" s="15">
        <v>10447</v>
      </c>
      <c r="K576" s="20"/>
      <c r="L576" s="20"/>
      <c r="M576" s="20"/>
      <c r="N576" s="20"/>
      <c r="O576" s="20"/>
      <c r="P576" s="20"/>
      <c r="Q576" s="20"/>
      <c r="R576" s="20"/>
      <c r="S576" s="20"/>
      <c r="T576" s="20"/>
      <c r="U576" s="20"/>
      <c r="V576" s="20"/>
      <c r="W576" s="20"/>
      <c r="X576" s="20"/>
      <c r="Y576" s="20"/>
      <c r="Z576" s="20"/>
      <c r="AA576" s="21"/>
      <c r="AB576" s="20"/>
      <c r="AC576" s="20"/>
      <c r="AD576" s="20"/>
      <c r="AE576" s="20"/>
      <c r="AF576" s="20"/>
      <c r="AG576" s="20"/>
      <c r="AH576" s="20"/>
      <c r="AI576" s="20"/>
      <c r="AJ576" s="20"/>
      <c r="AK576" s="20"/>
      <c r="AL576" s="20"/>
      <c r="AM576" s="20"/>
      <c r="AN576" s="20"/>
      <c r="AO576" s="20"/>
      <c r="AP576" s="22">
        <f>K576+L576+M576+N576+O576+P576+Q576+R576+S576+T576+U576+V576+W576+X576+Y576+Z576+AA576+AB576+AC576+AD576+AE576+AF576+AG576+AH576+AI576+AJ576+AK576+AL576+AM576+AN576+AO576</f>
        <v>0</v>
      </c>
      <c r="AQ576" s="23">
        <f>D576+I576-AP576</f>
        <v>0</v>
      </c>
      <c r="AR576" s="24">
        <f>C576*AQ576</f>
        <v>0</v>
      </c>
    </row>
    <row r="577" spans="1:44" x14ac:dyDescent="0.25">
      <c r="A577" s="14" t="s">
        <v>560</v>
      </c>
      <c r="B577" s="15"/>
      <c r="C577" s="16"/>
      <c r="D577" s="15">
        <v>0</v>
      </c>
      <c r="E577" s="17"/>
      <c r="F577" s="18"/>
      <c r="G577" s="18"/>
      <c r="H577" s="18"/>
      <c r="I577" s="15"/>
      <c r="J577" s="15"/>
      <c r="K577" s="20"/>
      <c r="L577" s="20"/>
      <c r="M577" s="20"/>
      <c r="N577" s="20"/>
      <c r="O577" s="20"/>
      <c r="P577" s="20"/>
      <c r="Q577" s="20"/>
      <c r="R577" s="20"/>
      <c r="S577" s="20"/>
      <c r="T577" s="20"/>
      <c r="U577" s="20"/>
      <c r="V577" s="20"/>
      <c r="W577" s="20"/>
      <c r="X577" s="20"/>
      <c r="Y577" s="20"/>
      <c r="Z577" s="20"/>
      <c r="AA577" s="21"/>
      <c r="AB577" s="20"/>
      <c r="AC577" s="20"/>
      <c r="AD577" s="20"/>
      <c r="AE577" s="20"/>
      <c r="AF577" s="20"/>
      <c r="AG577" s="20"/>
      <c r="AH577" s="20"/>
      <c r="AI577" s="20"/>
      <c r="AJ577" s="20"/>
      <c r="AK577" s="20"/>
      <c r="AL577" s="20"/>
      <c r="AM577" s="20"/>
      <c r="AN577" s="20"/>
      <c r="AO577" s="20"/>
      <c r="AP577" s="22">
        <f>K577+L577+M577+N577+O577+P577+Q577+R577+S577+T577+U577+V577+W577+X577+Y577+Z577+AA577+AB577+AC577+AD577+AE577+AF577+AG577+AH577+AI577+AJ577+AK577+AL577+AM577+AN577+AO577</f>
        <v>0</v>
      </c>
      <c r="AQ577" s="23">
        <f>D577+I577-AP577</f>
        <v>0</v>
      </c>
      <c r="AR577" s="24">
        <f>C577*AQ577</f>
        <v>0</v>
      </c>
    </row>
    <row r="578" spans="1:44" x14ac:dyDescent="0.25">
      <c r="A578" s="14" t="s">
        <v>866</v>
      </c>
      <c r="B578" s="15"/>
      <c r="C578" s="16"/>
      <c r="D578" s="15">
        <v>24</v>
      </c>
      <c r="E578" s="17" t="s">
        <v>561</v>
      </c>
      <c r="F578" s="18">
        <v>44726</v>
      </c>
      <c r="G578" s="18">
        <v>44726</v>
      </c>
      <c r="H578" s="18">
        <v>44726</v>
      </c>
      <c r="I578" s="15"/>
      <c r="J578" s="15"/>
      <c r="K578" s="20"/>
      <c r="L578" s="20"/>
      <c r="M578" s="20"/>
      <c r="N578" s="20"/>
      <c r="O578" s="20"/>
      <c r="P578" s="20"/>
      <c r="Q578" s="20"/>
      <c r="R578" s="20"/>
      <c r="S578" s="20"/>
      <c r="T578" s="20"/>
      <c r="U578" s="20"/>
      <c r="V578" s="20"/>
      <c r="W578" s="20"/>
      <c r="X578" s="20"/>
      <c r="Y578" s="20"/>
      <c r="Z578" s="20"/>
      <c r="AA578" s="21"/>
      <c r="AB578" s="20"/>
      <c r="AC578" s="20"/>
      <c r="AD578" s="20"/>
      <c r="AE578" s="20"/>
      <c r="AF578" s="20"/>
      <c r="AG578" s="20"/>
      <c r="AH578" s="20"/>
      <c r="AI578" s="20"/>
      <c r="AJ578" s="20"/>
      <c r="AK578" s="20"/>
      <c r="AL578" s="20"/>
      <c r="AM578" s="20"/>
      <c r="AN578" s="20"/>
      <c r="AO578" s="20"/>
      <c r="AP578" s="22">
        <f>K578+L578+M578+N578+O578+P578+Q578+R578+S578+T578+U578+V578+W578+X578+Y578+Z578+AA578+AB578+AC578+AD578+AE578+AF578+AG578+AH578+AI578+AJ578+AK578+AL578+AM578+AN578+AO578</f>
        <v>0</v>
      </c>
      <c r="AQ578" s="23">
        <f>D578+I578-AP578</f>
        <v>24</v>
      </c>
      <c r="AR578" s="24">
        <f>C578*AQ578</f>
        <v>0</v>
      </c>
    </row>
    <row r="579" spans="1:44" x14ac:dyDescent="0.25">
      <c r="A579" s="14" t="s">
        <v>562</v>
      </c>
      <c r="B579" s="15"/>
      <c r="C579" s="16"/>
      <c r="D579" s="15">
        <v>6</v>
      </c>
      <c r="E579" s="17"/>
      <c r="F579" s="18"/>
      <c r="G579" s="18"/>
      <c r="H579" s="18"/>
      <c r="I579" s="15"/>
      <c r="J579" s="15"/>
      <c r="K579" s="20"/>
      <c r="L579" s="20"/>
      <c r="M579" s="20"/>
      <c r="N579" s="20">
        <v>5</v>
      </c>
      <c r="O579" s="20"/>
      <c r="P579" s="20"/>
      <c r="Q579" s="20"/>
      <c r="R579" s="20"/>
      <c r="S579" s="20"/>
      <c r="T579" s="20"/>
      <c r="U579" s="20"/>
      <c r="V579" s="20"/>
      <c r="W579" s="20"/>
      <c r="X579" s="20"/>
      <c r="Y579" s="20"/>
      <c r="Z579" s="20"/>
      <c r="AA579" s="21"/>
      <c r="AB579" s="20"/>
      <c r="AC579" s="20"/>
      <c r="AD579" s="20"/>
      <c r="AE579" s="20"/>
      <c r="AF579" s="20"/>
      <c r="AG579" s="20"/>
      <c r="AH579" s="20"/>
      <c r="AI579" s="20"/>
      <c r="AJ579" s="20"/>
      <c r="AK579" s="20"/>
      <c r="AL579" s="20"/>
      <c r="AM579" s="20"/>
      <c r="AN579" s="20"/>
      <c r="AO579" s="20"/>
      <c r="AP579" s="22">
        <f>K579+L579+M579+N579+O579+P579+Q579+R579+S579+T579+U579+V579+W579+X579+Y579+Z579+AA579+AB579+AC579+AD579+AE579+AF579+AG579+AH579+AI579+AJ579+AK579+AL579+AM579+AN579+AO579</f>
        <v>5</v>
      </c>
      <c r="AQ579" s="23">
        <f>D579+I579-AP579</f>
        <v>1</v>
      </c>
      <c r="AR579" s="24">
        <f>C579*AQ579</f>
        <v>0</v>
      </c>
    </row>
    <row r="580" spans="1:44" x14ac:dyDescent="0.25">
      <c r="A580" s="14" t="s">
        <v>563</v>
      </c>
      <c r="B580" s="15">
        <v>9928</v>
      </c>
      <c r="C580" s="16">
        <v>2.27</v>
      </c>
      <c r="D580" s="15">
        <v>3450</v>
      </c>
      <c r="E580" s="17" t="s">
        <v>1</v>
      </c>
      <c r="F580" s="18">
        <v>45182</v>
      </c>
      <c r="G580" s="18">
        <v>45182</v>
      </c>
      <c r="H580" s="18">
        <v>45182</v>
      </c>
      <c r="I580" s="19">
        <v>2000</v>
      </c>
      <c r="J580" s="15">
        <v>9928</v>
      </c>
      <c r="K580" s="20"/>
      <c r="L580" s="20"/>
      <c r="M580" s="20"/>
      <c r="N580" s="20"/>
      <c r="O580" s="20">
        <v>50</v>
      </c>
      <c r="P580" s="20"/>
      <c r="Q580" s="20">
        <v>200</v>
      </c>
      <c r="R580" s="20">
        <v>100</v>
      </c>
      <c r="S580" s="20"/>
      <c r="T580" s="20"/>
      <c r="U580" s="20">
        <v>300</v>
      </c>
      <c r="V580" s="20">
        <v>100</v>
      </c>
      <c r="W580" s="20"/>
      <c r="X580" s="20">
        <v>150</v>
      </c>
      <c r="Y580" s="20">
        <v>100</v>
      </c>
      <c r="Z580" s="20"/>
      <c r="AA580" s="21"/>
      <c r="AB580" s="20">
        <v>200</v>
      </c>
      <c r="AC580" s="20">
        <v>100</v>
      </c>
      <c r="AD580" s="20"/>
      <c r="AE580" s="20">
        <v>200</v>
      </c>
      <c r="AF580" s="20"/>
      <c r="AG580" s="20"/>
      <c r="AH580" s="20"/>
      <c r="AI580" s="20">
        <v>150</v>
      </c>
      <c r="AJ580" s="20"/>
      <c r="AK580" s="20"/>
      <c r="AL580" s="20"/>
      <c r="AM580" s="20">
        <v>50</v>
      </c>
      <c r="AN580" s="20"/>
      <c r="AO580" s="20"/>
      <c r="AP580" s="22">
        <f>K580+L580+M580+N580+O580+P580+Q580+R580+S580+T580+U580+V580+W580+X580+Y580+Z580+AA580+AB580+AC580+AD580+AE580+AF580+AG580+AH580+AI580+AJ580+AK580+AL580+AM580+AN580+AO580</f>
        <v>1700</v>
      </c>
      <c r="AQ580" s="23">
        <f>D580+I580-AP580</f>
        <v>3750</v>
      </c>
      <c r="AR580" s="24">
        <f>C580*AQ580</f>
        <v>8512.5</v>
      </c>
    </row>
    <row r="581" spans="1:44" x14ac:dyDescent="0.25">
      <c r="A581" s="14" t="s">
        <v>564</v>
      </c>
      <c r="B581" s="15">
        <v>2432</v>
      </c>
      <c r="C581" s="16">
        <v>16.78</v>
      </c>
      <c r="D581" s="15">
        <v>2166</v>
      </c>
      <c r="E581" s="17" t="s">
        <v>1</v>
      </c>
      <c r="F581" s="18">
        <v>45182</v>
      </c>
      <c r="G581" s="18">
        <v>45182</v>
      </c>
      <c r="H581" s="18">
        <v>45182</v>
      </c>
      <c r="I581" s="15">
        <v>500</v>
      </c>
      <c r="J581" s="15">
        <v>2432</v>
      </c>
      <c r="K581" s="20"/>
      <c r="L581" s="20"/>
      <c r="M581" s="20"/>
      <c r="N581" s="20">
        <v>25</v>
      </c>
      <c r="O581" s="20">
        <v>40</v>
      </c>
      <c r="P581" s="20"/>
      <c r="Q581" s="20"/>
      <c r="R581" s="20"/>
      <c r="S581" s="20"/>
      <c r="T581" s="20"/>
      <c r="U581" s="20"/>
      <c r="V581" s="20"/>
      <c r="W581" s="20"/>
      <c r="X581" s="20"/>
      <c r="Y581" s="20">
        <v>35</v>
      </c>
      <c r="Z581" s="20"/>
      <c r="AA581" s="21"/>
      <c r="AB581" s="20"/>
      <c r="AC581" s="20">
        <v>50</v>
      </c>
      <c r="AD581" s="20"/>
      <c r="AE581" s="20"/>
      <c r="AF581" s="20"/>
      <c r="AG581" s="20"/>
      <c r="AH581" s="20"/>
      <c r="AI581" s="20"/>
      <c r="AJ581" s="20">
        <v>50</v>
      </c>
      <c r="AK581" s="20"/>
      <c r="AL581" s="20"/>
      <c r="AM581" s="20">
        <v>10</v>
      </c>
      <c r="AN581" s="20"/>
      <c r="AO581" s="20"/>
      <c r="AP581" s="22">
        <f>K581+L581+M581+N581+O581+P581+Q581+R581+S581+T581+U581+V581+W581+X581+Y581+Z581+AA581+AB581+AC581+AD581+AE581+AF581+AG581+AH581+AI581+AJ581+AK581+AL581+AM581+AN581+AO581</f>
        <v>210</v>
      </c>
      <c r="AQ581" s="23">
        <f>D581+I581-AP581</f>
        <v>2456</v>
      </c>
      <c r="AR581" s="24">
        <f>C581*AQ581</f>
        <v>41211.68</v>
      </c>
    </row>
    <row r="582" spans="1:44" x14ac:dyDescent="0.25">
      <c r="A582" s="14" t="s">
        <v>565</v>
      </c>
      <c r="B582" s="15"/>
      <c r="C582" s="16"/>
      <c r="D582" s="15">
        <v>300</v>
      </c>
      <c r="E582" s="17"/>
      <c r="F582" s="18"/>
      <c r="G582" s="18"/>
      <c r="H582" s="18"/>
      <c r="I582" s="15"/>
      <c r="J582" s="15"/>
      <c r="K582" s="20"/>
      <c r="L582" s="20"/>
      <c r="M582" s="20"/>
      <c r="N582" s="20"/>
      <c r="O582" s="20"/>
      <c r="P582" s="20"/>
      <c r="Q582" s="20"/>
      <c r="R582" s="20"/>
      <c r="S582" s="20"/>
      <c r="T582" s="20"/>
      <c r="U582" s="20"/>
      <c r="V582" s="20"/>
      <c r="W582" s="20"/>
      <c r="X582" s="20"/>
      <c r="Y582" s="20"/>
      <c r="Z582" s="20"/>
      <c r="AA582" s="21"/>
      <c r="AB582" s="20"/>
      <c r="AC582" s="20"/>
      <c r="AD582" s="20"/>
      <c r="AE582" s="20"/>
      <c r="AF582" s="20"/>
      <c r="AG582" s="20"/>
      <c r="AH582" s="20"/>
      <c r="AI582" s="20"/>
      <c r="AJ582" s="20"/>
      <c r="AK582" s="20"/>
      <c r="AL582" s="20"/>
      <c r="AM582" s="20"/>
      <c r="AN582" s="20"/>
      <c r="AO582" s="20"/>
      <c r="AP582" s="22">
        <f>K582+L582+M582+N582+O582+P582+Q582+R582+S582+T582+U582+V582+W582+X582+Y582+Z582+AA582+AB582+AC582+AD582+AE582+AF582+AG582+AH582+AI582+AJ582+AK582+AL582+AM582+AN582+AO582</f>
        <v>0</v>
      </c>
      <c r="AQ582" s="23">
        <f>D582+I582-AP582</f>
        <v>300</v>
      </c>
      <c r="AR582" s="24">
        <f>C582*AQ582</f>
        <v>0</v>
      </c>
    </row>
    <row r="583" spans="1:44" x14ac:dyDescent="0.25">
      <c r="A583" s="14" t="s">
        <v>566</v>
      </c>
      <c r="B583" s="15">
        <v>10338</v>
      </c>
      <c r="C583" s="16">
        <v>280</v>
      </c>
      <c r="D583" s="15">
        <v>500</v>
      </c>
      <c r="E583" s="17" t="s">
        <v>867</v>
      </c>
      <c r="F583" s="18">
        <v>45127</v>
      </c>
      <c r="G583" s="18">
        <v>45127</v>
      </c>
      <c r="H583" s="18">
        <v>45127</v>
      </c>
      <c r="I583" s="15"/>
      <c r="J583" s="15">
        <v>10338</v>
      </c>
      <c r="K583" s="20"/>
      <c r="L583" s="20"/>
      <c r="M583" s="20"/>
      <c r="N583" s="20"/>
      <c r="O583" s="20">
        <v>50</v>
      </c>
      <c r="P583" s="20"/>
      <c r="Q583" s="20"/>
      <c r="R583" s="20"/>
      <c r="S583" s="20"/>
      <c r="T583" s="20"/>
      <c r="U583" s="20"/>
      <c r="V583" s="20">
        <v>25</v>
      </c>
      <c r="W583" s="20"/>
      <c r="X583" s="20"/>
      <c r="Y583" s="20"/>
      <c r="Z583" s="20"/>
      <c r="AA583" s="21"/>
      <c r="AB583" s="20"/>
      <c r="AC583" s="20">
        <v>25</v>
      </c>
      <c r="AD583" s="20"/>
      <c r="AE583" s="20"/>
      <c r="AF583" s="20"/>
      <c r="AG583" s="20"/>
      <c r="AH583" s="20"/>
      <c r="AI583" s="20"/>
      <c r="AJ583" s="20"/>
      <c r="AK583" s="20"/>
      <c r="AL583" s="20"/>
      <c r="AM583" s="20">
        <v>25</v>
      </c>
      <c r="AN583" s="20"/>
      <c r="AO583" s="20"/>
      <c r="AP583" s="22">
        <f>K583+L583+M583+N583+O583+P583+Q583+R583+S583+T583+U583+V583+W583+X583+Y583+Z583+AA583+AB583+AC583+AD583+AE583+AF583+AG583+AH583+AI583+AJ583+AK583+AL583+AM583+AN583+AO583</f>
        <v>125</v>
      </c>
      <c r="AQ583" s="23">
        <f>D583+I583-AP583</f>
        <v>375</v>
      </c>
      <c r="AR583" s="24">
        <f>C583*AQ583</f>
        <v>105000</v>
      </c>
    </row>
    <row r="584" spans="1:44" x14ac:dyDescent="0.25">
      <c r="A584" s="14" t="s">
        <v>567</v>
      </c>
      <c r="B584" s="15"/>
      <c r="C584" s="16"/>
      <c r="D584" s="15">
        <v>4000</v>
      </c>
      <c r="E584" s="17"/>
      <c r="F584" s="18"/>
      <c r="G584" s="18"/>
      <c r="H584" s="18"/>
      <c r="I584" s="15"/>
      <c r="J584" s="15"/>
      <c r="K584" s="20"/>
      <c r="L584" s="20"/>
      <c r="M584" s="20"/>
      <c r="N584" s="20"/>
      <c r="O584" s="20"/>
      <c r="P584" s="20"/>
      <c r="Q584" s="20"/>
      <c r="R584" s="20"/>
      <c r="S584" s="20"/>
      <c r="T584" s="20"/>
      <c r="U584" s="20"/>
      <c r="V584" s="20"/>
      <c r="W584" s="20"/>
      <c r="X584" s="20"/>
      <c r="Y584" s="20"/>
      <c r="Z584" s="20"/>
      <c r="AA584" s="21"/>
      <c r="AB584" s="20"/>
      <c r="AC584" s="20"/>
      <c r="AD584" s="20"/>
      <c r="AE584" s="20"/>
      <c r="AF584" s="20"/>
      <c r="AG584" s="20"/>
      <c r="AH584" s="20"/>
      <c r="AI584" s="20"/>
      <c r="AJ584" s="20"/>
      <c r="AK584" s="20"/>
      <c r="AL584" s="20"/>
      <c r="AM584" s="20"/>
      <c r="AN584" s="20"/>
      <c r="AO584" s="20"/>
      <c r="AP584" s="22">
        <f>K584+L584+M584+N584+O584+P584+Q584+R584+S584+T584+U584+V584+W584+X584+Y584+Z584+AA584+AB584+AC584+AD584+AE584+AF584+AG584+AH584+AI584+AJ584+AK584+AL584+AM584+AN584+AO584</f>
        <v>0</v>
      </c>
      <c r="AQ584" s="23">
        <f>D584+I584-AP584</f>
        <v>4000</v>
      </c>
      <c r="AR584" s="24">
        <f>C584*AQ584</f>
        <v>0</v>
      </c>
    </row>
    <row r="585" spans="1:44" x14ac:dyDescent="0.25">
      <c r="A585" s="14" t="s">
        <v>868</v>
      </c>
      <c r="B585" s="15"/>
      <c r="C585" s="16">
        <v>3.36</v>
      </c>
      <c r="D585" s="15">
        <v>2387</v>
      </c>
      <c r="E585" s="17" t="s">
        <v>869</v>
      </c>
      <c r="F585" s="18">
        <v>45118</v>
      </c>
      <c r="G585" s="18">
        <v>45118</v>
      </c>
      <c r="H585" s="18">
        <v>45118</v>
      </c>
      <c r="I585" s="15"/>
      <c r="J585" s="15"/>
      <c r="K585" s="20"/>
      <c r="L585" s="20"/>
      <c r="M585" s="20"/>
      <c r="N585" s="20">
        <v>150</v>
      </c>
      <c r="O585" s="20"/>
      <c r="P585" s="20"/>
      <c r="Q585" s="20"/>
      <c r="R585" s="20"/>
      <c r="S585" s="20"/>
      <c r="T585" s="20"/>
      <c r="U585" s="20"/>
      <c r="V585" s="20"/>
      <c r="W585" s="20"/>
      <c r="X585" s="20"/>
      <c r="Y585" s="20"/>
      <c r="Z585" s="20"/>
      <c r="AA585" s="21"/>
      <c r="AB585" s="20"/>
      <c r="AC585" s="20"/>
      <c r="AD585" s="20"/>
      <c r="AE585" s="20"/>
      <c r="AF585" s="20"/>
      <c r="AG585" s="20"/>
      <c r="AH585" s="20"/>
      <c r="AI585" s="20"/>
      <c r="AJ585" s="20"/>
      <c r="AK585" s="20"/>
      <c r="AL585" s="20"/>
      <c r="AM585" s="20"/>
      <c r="AN585" s="20"/>
      <c r="AO585" s="20"/>
      <c r="AP585" s="22">
        <f>K585+L585+M585+N585+O585+P585+Q585+R585+S585+T585+U585+V585+W585+X585+Y585+Z585+AA585+AB585+AC585+AD585+AE585+AF585+AG585+AH585+AI585+AJ585+AK585+AL585+AM585+AN585+AO585</f>
        <v>150</v>
      </c>
      <c r="AQ585" s="23">
        <f>D585+I585-AP585</f>
        <v>2237</v>
      </c>
      <c r="AR585" s="24">
        <f>C585*AQ585</f>
        <v>7516.32</v>
      </c>
    </row>
    <row r="586" spans="1:44" x14ac:dyDescent="0.25">
      <c r="A586" s="14" t="s">
        <v>568</v>
      </c>
      <c r="B586" s="15"/>
      <c r="C586" s="16"/>
      <c r="D586" s="15">
        <v>142</v>
      </c>
      <c r="E586" s="17"/>
      <c r="F586" s="18"/>
      <c r="G586" s="18"/>
      <c r="H586" s="18"/>
      <c r="I586" s="15"/>
      <c r="J586" s="15"/>
      <c r="K586" s="20"/>
      <c r="L586" s="20"/>
      <c r="M586" s="20"/>
      <c r="N586" s="20"/>
      <c r="O586" s="20"/>
      <c r="P586" s="20"/>
      <c r="Q586" s="20"/>
      <c r="R586" s="20"/>
      <c r="S586" s="20"/>
      <c r="T586" s="20"/>
      <c r="U586" s="20"/>
      <c r="V586" s="20"/>
      <c r="W586" s="20"/>
      <c r="X586" s="20"/>
      <c r="Y586" s="20"/>
      <c r="Z586" s="20"/>
      <c r="AA586" s="21"/>
      <c r="AB586" s="20"/>
      <c r="AC586" s="20"/>
      <c r="AD586" s="20"/>
      <c r="AE586" s="20"/>
      <c r="AF586" s="20"/>
      <c r="AG586" s="20"/>
      <c r="AH586" s="20"/>
      <c r="AI586" s="20"/>
      <c r="AJ586" s="20"/>
      <c r="AK586" s="20"/>
      <c r="AL586" s="20"/>
      <c r="AM586" s="20"/>
      <c r="AN586" s="20"/>
      <c r="AO586" s="20"/>
      <c r="AP586" s="22">
        <f>K586+L586+M586+N586+O586+P586+Q586+R586+S586+T586+U586+V586+W586+X586+Y586+Z586+AA586+AB586+AC586+AD586+AE586+AF586+AG586+AH586+AI586+AJ586+AK586+AL586+AM586+AN586+AO586</f>
        <v>0</v>
      </c>
      <c r="AQ586" s="23">
        <f>D586+I586-AP586</f>
        <v>142</v>
      </c>
      <c r="AR586" s="24">
        <f>C586*AQ586</f>
        <v>0</v>
      </c>
    </row>
    <row r="587" spans="1:44" x14ac:dyDescent="0.25">
      <c r="A587" s="14" t="s">
        <v>569</v>
      </c>
      <c r="B587" s="15"/>
      <c r="C587" s="16"/>
      <c r="D587" s="15">
        <v>0</v>
      </c>
      <c r="E587" s="17"/>
      <c r="F587" s="18" t="s">
        <v>570</v>
      </c>
      <c r="G587" s="18" t="s">
        <v>570</v>
      </c>
      <c r="H587" s="18" t="s">
        <v>570</v>
      </c>
      <c r="I587" s="15"/>
      <c r="J587" s="15"/>
      <c r="K587" s="20"/>
      <c r="L587" s="20"/>
      <c r="M587" s="20"/>
      <c r="N587" s="20"/>
      <c r="O587" s="20"/>
      <c r="P587" s="20"/>
      <c r="Q587" s="20"/>
      <c r="R587" s="20"/>
      <c r="S587" s="20"/>
      <c r="T587" s="20"/>
      <c r="U587" s="20"/>
      <c r="V587" s="20"/>
      <c r="W587" s="20"/>
      <c r="X587" s="20"/>
      <c r="Y587" s="20"/>
      <c r="Z587" s="20"/>
      <c r="AA587" s="21"/>
      <c r="AB587" s="20"/>
      <c r="AC587" s="20"/>
      <c r="AD587" s="20"/>
      <c r="AE587" s="20"/>
      <c r="AF587" s="20"/>
      <c r="AG587" s="20"/>
      <c r="AH587" s="20"/>
      <c r="AI587" s="20"/>
      <c r="AJ587" s="20"/>
      <c r="AK587" s="20"/>
      <c r="AL587" s="20"/>
      <c r="AM587" s="20"/>
      <c r="AN587" s="20"/>
      <c r="AO587" s="20"/>
      <c r="AP587" s="22">
        <f>K587+L587+M587+N587+O587+P587+Q587+R587+S587+T587+U587+V587+W587+X587+Y587+Z587+AA587+AB587+AC587+AD587+AE587+AF587+AG587+AH587+AI587+AJ587+AK587+AL587+AM587+AN587+AO587</f>
        <v>0</v>
      </c>
      <c r="AQ587" s="23">
        <f>D587+I587-AP587</f>
        <v>0</v>
      </c>
      <c r="AR587" s="24">
        <f>C587*AQ587</f>
        <v>0</v>
      </c>
    </row>
    <row r="588" spans="1:44" x14ac:dyDescent="0.25">
      <c r="A588" s="14" t="s">
        <v>571</v>
      </c>
      <c r="B588" s="15"/>
      <c r="C588" s="16"/>
      <c r="D588" s="15">
        <v>0</v>
      </c>
      <c r="E588" s="17"/>
      <c r="F588" s="18"/>
      <c r="G588" s="18"/>
      <c r="H588" s="18"/>
      <c r="I588" s="15"/>
      <c r="J588" s="15"/>
      <c r="K588" s="20"/>
      <c r="L588" s="20"/>
      <c r="M588" s="20"/>
      <c r="N588" s="20"/>
      <c r="O588" s="20"/>
      <c r="P588" s="20"/>
      <c r="Q588" s="20"/>
      <c r="R588" s="20"/>
      <c r="S588" s="20"/>
      <c r="T588" s="20"/>
      <c r="U588" s="20"/>
      <c r="V588" s="20"/>
      <c r="W588" s="20"/>
      <c r="X588" s="20"/>
      <c r="Y588" s="20"/>
      <c r="Z588" s="20"/>
      <c r="AA588" s="21"/>
      <c r="AB588" s="20"/>
      <c r="AC588" s="20"/>
      <c r="AD588" s="20"/>
      <c r="AE588" s="20"/>
      <c r="AF588" s="20"/>
      <c r="AG588" s="20"/>
      <c r="AH588" s="20"/>
      <c r="AI588" s="20"/>
      <c r="AJ588" s="20"/>
      <c r="AK588" s="20"/>
      <c r="AL588" s="20"/>
      <c r="AM588" s="20"/>
      <c r="AN588" s="20"/>
      <c r="AO588" s="20"/>
      <c r="AP588" s="22">
        <f>K588+L588+M588+N588+O588+P588+Q588+R588+S588+T588+U588+V588+W588+X588+Y588+Z588+AA588+AB588+AC588+AD588+AE588+AF588+AG588+AH588+AI588+AJ588+AK588+AL588+AM588+AN588+AO588</f>
        <v>0</v>
      </c>
      <c r="AQ588" s="23">
        <f>D588+I588-AP588</f>
        <v>0</v>
      </c>
      <c r="AR588" s="24">
        <f>C588*AQ588</f>
        <v>0</v>
      </c>
    </row>
    <row r="589" spans="1:44" x14ac:dyDescent="0.25">
      <c r="A589" s="14" t="s">
        <v>572</v>
      </c>
      <c r="B589" s="15"/>
      <c r="C589" s="16">
        <v>47.3</v>
      </c>
      <c r="D589" s="15">
        <v>17</v>
      </c>
      <c r="E589" s="17" t="s">
        <v>1</v>
      </c>
      <c r="F589" s="18">
        <v>44757</v>
      </c>
      <c r="G589" s="18">
        <v>44757</v>
      </c>
      <c r="H589" s="18">
        <v>44757</v>
      </c>
      <c r="I589" s="15"/>
      <c r="J589" s="15"/>
      <c r="K589" s="20"/>
      <c r="L589" s="20"/>
      <c r="M589" s="20"/>
      <c r="N589" s="20"/>
      <c r="O589" s="20"/>
      <c r="P589" s="20"/>
      <c r="Q589" s="20"/>
      <c r="R589" s="20"/>
      <c r="S589" s="20"/>
      <c r="T589" s="20"/>
      <c r="U589" s="20"/>
      <c r="V589" s="20"/>
      <c r="W589" s="20"/>
      <c r="X589" s="20"/>
      <c r="Y589" s="20"/>
      <c r="Z589" s="20"/>
      <c r="AA589" s="21"/>
      <c r="AB589" s="20"/>
      <c r="AC589" s="20"/>
      <c r="AD589" s="20"/>
      <c r="AE589" s="20"/>
      <c r="AF589" s="20"/>
      <c r="AG589" s="20"/>
      <c r="AH589" s="20"/>
      <c r="AI589" s="20"/>
      <c r="AJ589" s="20"/>
      <c r="AK589" s="20"/>
      <c r="AL589" s="20"/>
      <c r="AM589" s="20"/>
      <c r="AN589" s="20"/>
      <c r="AO589" s="20"/>
      <c r="AP589" s="22">
        <f>K589+L589+M589+N589+O589+P589+Q589+R589+S589+T589+U589+V589+W589+X589+Y589+Z589+AA589+AB589+AC589+AD589+AE589+AF589+AG589+AH589+AI589+AJ589+AK589+AL589+AM589+AN589+AO589</f>
        <v>0</v>
      </c>
      <c r="AQ589" s="23">
        <f>D589+I589-AP589</f>
        <v>17</v>
      </c>
      <c r="AR589" s="24">
        <f>C589*AQ589</f>
        <v>804.09999999999991</v>
      </c>
    </row>
    <row r="590" spans="1:44" x14ac:dyDescent="0.25">
      <c r="A590" s="14" t="s">
        <v>573</v>
      </c>
      <c r="B590" s="15">
        <v>9889</v>
      </c>
      <c r="C590" s="16">
        <v>768</v>
      </c>
      <c r="D590" s="15">
        <v>28</v>
      </c>
      <c r="E590" s="17" t="s">
        <v>870</v>
      </c>
      <c r="F590" s="18">
        <v>45182</v>
      </c>
      <c r="G590" s="18">
        <v>45182</v>
      </c>
      <c r="H590" s="18">
        <v>45182</v>
      </c>
      <c r="I590" s="15">
        <v>20</v>
      </c>
      <c r="J590" s="15">
        <v>9889</v>
      </c>
      <c r="K590" s="20"/>
      <c r="L590" s="20"/>
      <c r="M590" s="20"/>
      <c r="N590" s="20">
        <v>1</v>
      </c>
      <c r="O590" s="20"/>
      <c r="P590" s="20"/>
      <c r="Q590" s="20"/>
      <c r="R590" s="20"/>
      <c r="S590" s="20"/>
      <c r="T590" s="20"/>
      <c r="U590" s="20"/>
      <c r="V590" s="20"/>
      <c r="W590" s="20"/>
      <c r="X590" s="20"/>
      <c r="Y590" s="20"/>
      <c r="Z590" s="20"/>
      <c r="AA590" s="21"/>
      <c r="AB590" s="20"/>
      <c r="AC590" s="20"/>
      <c r="AD590" s="20"/>
      <c r="AE590" s="20"/>
      <c r="AF590" s="20"/>
      <c r="AG590" s="20"/>
      <c r="AH590" s="20"/>
      <c r="AI590" s="20"/>
      <c r="AJ590" s="20"/>
      <c r="AK590" s="20"/>
      <c r="AL590" s="20"/>
      <c r="AM590" s="20"/>
      <c r="AN590" s="20"/>
      <c r="AO590" s="20"/>
      <c r="AP590" s="22">
        <f>K590+L590+M590+N590+O590+P590+Q590+R590+S590+T590+U590+V590+W590+X590+Y590+Z590+AA590+AB590+AC590+AD590+AE590+AF590+AG590+AH590+AI590+AJ590+AK590+AL590+AM590+AN590+AO590</f>
        <v>1</v>
      </c>
      <c r="AQ590" s="23">
        <f>D590+I590-AP590</f>
        <v>47</v>
      </c>
      <c r="AR590" s="24">
        <f>C590*AQ590</f>
        <v>36096</v>
      </c>
    </row>
    <row r="591" spans="1:44" x14ac:dyDescent="0.25">
      <c r="A591" s="14" t="s">
        <v>574</v>
      </c>
      <c r="B591" s="15">
        <v>1701</v>
      </c>
      <c r="C591" s="16">
        <v>165</v>
      </c>
      <c r="D591" s="15">
        <v>250</v>
      </c>
      <c r="E591" s="17" t="s">
        <v>871</v>
      </c>
      <c r="F591" s="18">
        <v>45141</v>
      </c>
      <c r="G591" s="18">
        <v>45141</v>
      </c>
      <c r="H591" s="18">
        <v>45141</v>
      </c>
      <c r="I591" s="15"/>
      <c r="J591" s="15">
        <v>1701</v>
      </c>
      <c r="K591" s="20"/>
      <c r="L591" s="20"/>
      <c r="M591" s="20"/>
      <c r="N591" s="20"/>
      <c r="O591" s="20"/>
      <c r="P591" s="20"/>
      <c r="Q591" s="20">
        <v>36</v>
      </c>
      <c r="R591" s="20"/>
      <c r="S591" s="20"/>
      <c r="T591" s="20"/>
      <c r="U591" s="20">
        <v>24</v>
      </c>
      <c r="V591" s="20"/>
      <c r="W591" s="20"/>
      <c r="X591" s="20">
        <v>24</v>
      </c>
      <c r="Y591" s="20"/>
      <c r="Z591" s="20"/>
      <c r="AA591" s="21"/>
      <c r="AB591" s="20">
        <v>36</v>
      </c>
      <c r="AC591" s="20">
        <v>24</v>
      </c>
      <c r="AD591" s="20"/>
      <c r="AE591" s="20">
        <v>24</v>
      </c>
      <c r="AF591" s="20"/>
      <c r="AG591" s="20"/>
      <c r="AH591" s="20"/>
      <c r="AI591" s="20"/>
      <c r="AJ591" s="20"/>
      <c r="AK591" s="20"/>
      <c r="AL591" s="20"/>
      <c r="AM591" s="20"/>
      <c r="AN591" s="20"/>
      <c r="AO591" s="20"/>
      <c r="AP591" s="22">
        <f>K591+L591+M591+N591+O591+P591+Q591+R591+S591+T591+U591+V591+W591+X591+Y591+Z591+AA591+AB591+AC591+AD591+AE591+AF591+AG591+AH591+AI591+AJ591+AK591+AL591+AM591+AN591+AO591</f>
        <v>168</v>
      </c>
      <c r="AQ591" s="23">
        <f>D591+I591-AP591</f>
        <v>82</v>
      </c>
      <c r="AR591" s="24">
        <f>C591*AQ591</f>
        <v>13530</v>
      </c>
    </row>
    <row r="592" spans="1:44" x14ac:dyDescent="0.25">
      <c r="A592" s="14" t="s">
        <v>575</v>
      </c>
      <c r="B592" s="15"/>
      <c r="C592" s="15"/>
      <c r="D592" s="15">
        <v>315</v>
      </c>
      <c r="E592" s="17"/>
      <c r="F592" s="15"/>
      <c r="G592" s="15"/>
      <c r="H592" s="15"/>
      <c r="I592" s="15"/>
      <c r="J592" s="15"/>
      <c r="K592" s="20"/>
      <c r="L592" s="20"/>
      <c r="M592" s="20"/>
      <c r="N592" s="20"/>
      <c r="O592" s="20"/>
      <c r="P592" s="20"/>
      <c r="Q592" s="20"/>
      <c r="R592" s="20"/>
      <c r="S592" s="20"/>
      <c r="T592" s="20"/>
      <c r="U592" s="20"/>
      <c r="V592" s="20"/>
      <c r="W592" s="20"/>
      <c r="X592" s="20"/>
      <c r="Y592" s="20"/>
      <c r="Z592" s="20"/>
      <c r="AA592" s="21"/>
      <c r="AB592" s="20"/>
      <c r="AC592" s="20"/>
      <c r="AD592" s="20"/>
      <c r="AE592" s="20"/>
      <c r="AF592" s="20"/>
      <c r="AG592" s="20"/>
      <c r="AH592" s="20"/>
      <c r="AI592" s="20"/>
      <c r="AJ592" s="20"/>
      <c r="AK592" s="20"/>
      <c r="AL592" s="20"/>
      <c r="AM592" s="20"/>
      <c r="AN592" s="20"/>
      <c r="AO592" s="20"/>
      <c r="AP592" s="22">
        <f>K592+L592+M592+N592+O592+P592+Q592+R592+S592+T592+U592+V592+W592+X592+Y592+Z592+AA592+AB592+AC592+AD592+AE592+AF592+AG592+AH592+AI592+AJ592+AK592+AL592+AM592+AN592+AO592</f>
        <v>0</v>
      </c>
      <c r="AQ592" s="23">
        <f>D592+I592-AP592</f>
        <v>315</v>
      </c>
      <c r="AR592" s="24">
        <f>C592*AQ592</f>
        <v>0</v>
      </c>
    </row>
    <row r="593" spans="1:44" x14ac:dyDescent="0.25">
      <c r="A593" s="14" t="s">
        <v>576</v>
      </c>
      <c r="B593" s="15">
        <v>1537</v>
      </c>
      <c r="C593" s="47">
        <v>88</v>
      </c>
      <c r="D593" s="15">
        <v>2687</v>
      </c>
      <c r="E593" s="17" t="s">
        <v>872</v>
      </c>
      <c r="F593" s="18">
        <v>45195</v>
      </c>
      <c r="G593" s="18">
        <v>45195</v>
      </c>
      <c r="H593" s="18">
        <v>45195</v>
      </c>
      <c r="I593" s="19">
        <v>13000</v>
      </c>
      <c r="J593" s="15">
        <v>1537</v>
      </c>
      <c r="K593" s="20">
        <v>36</v>
      </c>
      <c r="L593" s="20"/>
      <c r="M593" s="20"/>
      <c r="N593" s="20">
        <v>470</v>
      </c>
      <c r="O593" s="20">
        <v>123</v>
      </c>
      <c r="P593" s="20"/>
      <c r="Q593" s="20">
        <v>216</v>
      </c>
      <c r="R593" s="20">
        <v>336</v>
      </c>
      <c r="S593" s="20"/>
      <c r="T593" s="20"/>
      <c r="U593" s="20">
        <v>496</v>
      </c>
      <c r="V593" s="20">
        <v>72</v>
      </c>
      <c r="W593" s="20"/>
      <c r="X593" s="20">
        <v>240</v>
      </c>
      <c r="Y593" s="20">
        <v>340</v>
      </c>
      <c r="Z593" s="20"/>
      <c r="AA593" s="21"/>
      <c r="AB593" s="20">
        <v>300</v>
      </c>
      <c r="AC593" s="20">
        <v>96</v>
      </c>
      <c r="AD593" s="20"/>
      <c r="AE593" s="20">
        <v>216</v>
      </c>
      <c r="AF593" s="20">
        <v>36</v>
      </c>
      <c r="AG593" s="20"/>
      <c r="AH593" s="20"/>
      <c r="AI593" s="20">
        <v>445</v>
      </c>
      <c r="AJ593" s="20">
        <v>24</v>
      </c>
      <c r="AK593" s="20"/>
      <c r="AL593" s="20"/>
      <c r="AM593" s="20">
        <v>72</v>
      </c>
      <c r="AN593" s="20"/>
      <c r="AO593" s="20"/>
      <c r="AP593" s="22">
        <f>K593+L593+M593+N593+O593+P593+Q593+R593+S593+T593+U593+V593+W593+X593+Y593+Z593+AA593+AB593+AC593+AD593+AE593+AF593+AG593+AH593+AI593+AJ593+AK593+AL593+AM593+AN593+AO593</f>
        <v>3518</v>
      </c>
      <c r="AQ593" s="23">
        <f>D593+I593-AP593</f>
        <v>12169</v>
      </c>
      <c r="AR593" s="24">
        <f>C593*AQ593</f>
        <v>1070872</v>
      </c>
    </row>
    <row r="594" spans="1:44" x14ac:dyDescent="0.25">
      <c r="A594" s="14" t="s">
        <v>577</v>
      </c>
      <c r="B594" s="15">
        <v>1701</v>
      </c>
      <c r="C594" s="47">
        <v>69.599999999999994</v>
      </c>
      <c r="D594" s="15">
        <v>3067</v>
      </c>
      <c r="E594" s="17" t="s">
        <v>578</v>
      </c>
      <c r="F594" s="18">
        <v>45055</v>
      </c>
      <c r="G594" s="18">
        <v>45055</v>
      </c>
      <c r="H594" s="18">
        <v>45055</v>
      </c>
      <c r="I594" s="19"/>
      <c r="J594" s="15">
        <v>1701</v>
      </c>
      <c r="K594" s="20"/>
      <c r="L594" s="20"/>
      <c r="M594" s="20"/>
      <c r="N594" s="20">
        <v>120</v>
      </c>
      <c r="O594" s="20"/>
      <c r="P594" s="20"/>
      <c r="Q594" s="20">
        <v>96</v>
      </c>
      <c r="R594" s="20">
        <v>60</v>
      </c>
      <c r="S594" s="20"/>
      <c r="T594" s="20"/>
      <c r="U594" s="20">
        <v>120</v>
      </c>
      <c r="V594" s="20"/>
      <c r="W594" s="20"/>
      <c r="X594" s="20">
        <v>96</v>
      </c>
      <c r="Y594" s="20">
        <v>70</v>
      </c>
      <c r="Z594" s="20"/>
      <c r="AA594" s="21"/>
      <c r="AB594" s="20">
        <v>24</v>
      </c>
      <c r="AC594" s="20"/>
      <c r="AD594" s="20"/>
      <c r="AE594" s="20">
        <v>96</v>
      </c>
      <c r="AF594" s="20"/>
      <c r="AG594" s="20"/>
      <c r="AH594" s="20"/>
      <c r="AI594" s="20">
        <v>120</v>
      </c>
      <c r="AJ594" s="20">
        <v>10</v>
      </c>
      <c r="AK594" s="20"/>
      <c r="AL594" s="20"/>
      <c r="AM594" s="20">
        <v>10</v>
      </c>
      <c r="AN594" s="20"/>
      <c r="AO594" s="20"/>
      <c r="AP594" s="22">
        <f>K594+L594+M594+N594+O594+P594+Q594+R594+S594+T594+U594+V594+W594+X594+Y594+Z594+AA594+AB594+AC594+AD594+AE594+AF594+AG594+AH594+AI594+AJ594+AK594+AL594+AM594+AN594+AO594</f>
        <v>822</v>
      </c>
      <c r="AQ594" s="23">
        <f>D594+I594-AP594</f>
        <v>2245</v>
      </c>
      <c r="AR594" s="24">
        <f>C594*AQ594</f>
        <v>156252</v>
      </c>
    </row>
    <row r="595" spans="1:44" x14ac:dyDescent="0.25">
      <c r="A595" s="14" t="s">
        <v>579</v>
      </c>
      <c r="B595" s="15"/>
      <c r="C595" s="47">
        <v>84</v>
      </c>
      <c r="D595" s="15">
        <v>0</v>
      </c>
      <c r="E595" s="17" t="s">
        <v>1</v>
      </c>
      <c r="F595" s="18">
        <v>45036</v>
      </c>
      <c r="G595" s="18">
        <v>45036</v>
      </c>
      <c r="H595" s="18">
        <v>45036</v>
      </c>
      <c r="I595" s="15"/>
      <c r="J595" s="15"/>
      <c r="K595" s="20"/>
      <c r="L595" s="20"/>
      <c r="M595" s="20"/>
      <c r="N595" s="20"/>
      <c r="O595" s="20"/>
      <c r="P595" s="20"/>
      <c r="Q595" s="20"/>
      <c r="R595" s="20"/>
      <c r="S595" s="20"/>
      <c r="T595" s="20"/>
      <c r="U595" s="20"/>
      <c r="V595" s="20"/>
      <c r="W595" s="20"/>
      <c r="X595" s="20"/>
      <c r="Y595" s="20"/>
      <c r="Z595" s="20"/>
      <c r="AA595" s="21"/>
      <c r="AB595" s="20"/>
      <c r="AC595" s="20"/>
      <c r="AD595" s="20"/>
      <c r="AE595" s="20"/>
      <c r="AF595" s="20"/>
      <c r="AG595" s="20"/>
      <c r="AH595" s="20"/>
      <c r="AI595" s="20"/>
      <c r="AJ595" s="20"/>
      <c r="AK595" s="20"/>
      <c r="AL595" s="20"/>
      <c r="AM595" s="20"/>
      <c r="AN595" s="20"/>
      <c r="AO595" s="20"/>
      <c r="AP595" s="22">
        <f>K595+L595+M595+N595+O595+P595+Q595+R595+S595+T595+U595+V595+W595+X595+Y595+Z595+AA595+AB595+AC595+AD595+AE595+AF595+AG595+AH595+AI595+AJ595+AK595+AL595+AM595+AN595+AO595</f>
        <v>0</v>
      </c>
      <c r="AQ595" s="23">
        <f>D595+I595-AP595</f>
        <v>0</v>
      </c>
      <c r="AR595" s="24">
        <f>C595*AQ595</f>
        <v>0</v>
      </c>
    </row>
    <row r="596" spans="1:44" x14ac:dyDescent="0.25">
      <c r="A596" s="14" t="s">
        <v>580</v>
      </c>
      <c r="B596" s="15"/>
      <c r="C596" s="16"/>
      <c r="D596" s="15">
        <v>1450</v>
      </c>
      <c r="E596" s="17"/>
      <c r="F596" s="18"/>
      <c r="G596" s="18"/>
      <c r="H596" s="18"/>
      <c r="I596" s="15"/>
      <c r="J596" s="15"/>
      <c r="K596" s="20"/>
      <c r="L596" s="20"/>
      <c r="M596" s="20"/>
      <c r="N596" s="20"/>
      <c r="O596" s="20"/>
      <c r="P596" s="20"/>
      <c r="Q596" s="20"/>
      <c r="R596" s="20"/>
      <c r="S596" s="20"/>
      <c r="T596" s="20"/>
      <c r="U596" s="20"/>
      <c r="V596" s="20"/>
      <c r="W596" s="20"/>
      <c r="X596" s="20"/>
      <c r="Y596" s="20"/>
      <c r="Z596" s="20"/>
      <c r="AA596" s="21"/>
      <c r="AB596" s="20"/>
      <c r="AC596" s="20"/>
      <c r="AD596" s="20"/>
      <c r="AE596" s="20"/>
      <c r="AF596" s="20"/>
      <c r="AG596" s="20"/>
      <c r="AH596" s="20"/>
      <c r="AI596" s="20"/>
      <c r="AJ596" s="20"/>
      <c r="AK596" s="20"/>
      <c r="AL596" s="20"/>
      <c r="AM596" s="20"/>
      <c r="AN596" s="20"/>
      <c r="AO596" s="20"/>
      <c r="AP596" s="22">
        <f>K596+L596+M596+N596+O596+P596+Q596+R596+S596+T596+U596+V596+W596+X596+Y596+Z596+AA596+AB596+AC596+AD596+AE596+AF596+AG596+AH596+AI596+AJ596+AK596+AL596+AM596+AN596+AO596</f>
        <v>0</v>
      </c>
      <c r="AQ596" s="23">
        <f>D596+I596-AP596</f>
        <v>1450</v>
      </c>
      <c r="AR596" s="24">
        <f>C596*AQ596</f>
        <v>0</v>
      </c>
    </row>
    <row r="597" spans="1:44" x14ac:dyDescent="0.25">
      <c r="A597" s="14" t="s">
        <v>873</v>
      </c>
      <c r="B597" s="15">
        <v>1875</v>
      </c>
      <c r="C597" s="16">
        <v>57.6</v>
      </c>
      <c r="D597" s="15">
        <v>636</v>
      </c>
      <c r="E597" s="17" t="s">
        <v>1</v>
      </c>
      <c r="F597" s="18">
        <v>45181</v>
      </c>
      <c r="G597" s="18">
        <v>45181</v>
      </c>
      <c r="H597" s="18">
        <v>45181</v>
      </c>
      <c r="I597" s="15">
        <v>276</v>
      </c>
      <c r="J597" s="15">
        <v>1875</v>
      </c>
      <c r="K597" s="20"/>
      <c r="L597" s="20"/>
      <c r="M597" s="20"/>
      <c r="N597" s="20"/>
      <c r="O597" s="20"/>
      <c r="P597" s="20"/>
      <c r="Q597" s="20">
        <v>36</v>
      </c>
      <c r="R597" s="20"/>
      <c r="S597" s="20"/>
      <c r="T597" s="20"/>
      <c r="U597" s="20"/>
      <c r="V597" s="20"/>
      <c r="W597" s="20"/>
      <c r="X597" s="20">
        <v>24</v>
      </c>
      <c r="Y597" s="20">
        <v>24</v>
      </c>
      <c r="Z597" s="20"/>
      <c r="AA597" s="21"/>
      <c r="AB597" s="20">
        <v>24</v>
      </c>
      <c r="AC597" s="20"/>
      <c r="AD597" s="20"/>
      <c r="AE597" s="20"/>
      <c r="AF597" s="20"/>
      <c r="AG597" s="20"/>
      <c r="AH597" s="20"/>
      <c r="AI597" s="20"/>
      <c r="AJ597" s="20"/>
      <c r="AK597" s="20"/>
      <c r="AL597" s="20"/>
      <c r="AM597" s="20"/>
      <c r="AN597" s="20"/>
      <c r="AO597" s="20"/>
      <c r="AP597" s="22">
        <f>K597+L597+M597+N597+O597+P597+Q597+R597+S597+T597+U597+V597+W597+X597+Y597+Z597+AA597+AB597+AC597+AD597+AE597+AF597+AG597+AH597+AI597+AJ597+AK597+AL597+AM597+AN597+AO597</f>
        <v>108</v>
      </c>
      <c r="AQ597" s="23">
        <f>D597+I597-AP597</f>
        <v>804</v>
      </c>
      <c r="AR597" s="24">
        <f>C597*AQ597</f>
        <v>46310.400000000001</v>
      </c>
    </row>
    <row r="598" spans="1:44" x14ac:dyDescent="0.25">
      <c r="A598" s="14" t="s">
        <v>874</v>
      </c>
      <c r="B598" s="15">
        <v>1875</v>
      </c>
      <c r="C598" s="16">
        <v>50.94</v>
      </c>
      <c r="D598" s="15">
        <v>444</v>
      </c>
      <c r="E598" s="17" t="s">
        <v>1</v>
      </c>
      <c r="F598" s="18">
        <v>45181</v>
      </c>
      <c r="G598" s="18">
        <v>45181</v>
      </c>
      <c r="H598" s="18">
        <v>45181</v>
      </c>
      <c r="I598" s="19">
        <v>300</v>
      </c>
      <c r="J598" s="15">
        <v>1875</v>
      </c>
      <c r="K598" s="20"/>
      <c r="L598" s="20"/>
      <c r="M598" s="20"/>
      <c r="N598" s="20"/>
      <c r="O598" s="20"/>
      <c r="P598" s="20"/>
      <c r="Q598" s="20">
        <v>36</v>
      </c>
      <c r="R598" s="20"/>
      <c r="S598" s="20"/>
      <c r="T598" s="20"/>
      <c r="U598" s="20"/>
      <c r="V598" s="20"/>
      <c r="W598" s="20"/>
      <c r="X598" s="20"/>
      <c r="Y598" s="20"/>
      <c r="Z598" s="20"/>
      <c r="AA598" s="21"/>
      <c r="AB598" s="20"/>
      <c r="AC598" s="20"/>
      <c r="AD598" s="20"/>
      <c r="AE598" s="20">
        <v>36</v>
      </c>
      <c r="AF598" s="20"/>
      <c r="AG598" s="20"/>
      <c r="AH598" s="20"/>
      <c r="AI598" s="20"/>
      <c r="AJ598" s="20"/>
      <c r="AK598" s="20"/>
      <c r="AL598" s="20"/>
      <c r="AM598" s="20"/>
      <c r="AN598" s="20"/>
      <c r="AO598" s="20"/>
      <c r="AP598" s="22">
        <f>K598+L598+M598+N598+O598+P598+Q598+R598+S598+T598+U598+V598+W598+X598+Y598+Z598+AA598+AB598+AC598+AD598+AE598+AF598+AG598+AH598+AI598+AJ598+AK598+AL598+AM598+AN598+AO598</f>
        <v>72</v>
      </c>
      <c r="AQ598" s="23">
        <f>D598+I598-AP598</f>
        <v>672</v>
      </c>
      <c r="AR598" s="24">
        <f>C598*AQ598</f>
        <v>34231.68</v>
      </c>
    </row>
    <row r="599" spans="1:44" x14ac:dyDescent="0.25">
      <c r="A599" s="14" t="s">
        <v>875</v>
      </c>
      <c r="B599" s="15"/>
      <c r="C599" s="16"/>
      <c r="D599" s="15">
        <v>0</v>
      </c>
      <c r="E599" s="17" t="s">
        <v>1</v>
      </c>
      <c r="F599" s="18">
        <v>44750</v>
      </c>
      <c r="G599" s="18">
        <v>44750</v>
      </c>
      <c r="H599" s="18">
        <v>44750</v>
      </c>
      <c r="I599" s="15"/>
      <c r="J599" s="15"/>
      <c r="K599" s="20"/>
      <c r="L599" s="20"/>
      <c r="M599" s="20"/>
      <c r="N599" s="20"/>
      <c r="O599" s="20"/>
      <c r="P599" s="20"/>
      <c r="Q599" s="20"/>
      <c r="R599" s="20"/>
      <c r="S599" s="20"/>
      <c r="T599" s="20"/>
      <c r="U599" s="20"/>
      <c r="V599" s="20"/>
      <c r="W599" s="20"/>
      <c r="X599" s="20"/>
      <c r="Y599" s="20"/>
      <c r="Z599" s="20"/>
      <c r="AA599" s="21"/>
      <c r="AB599" s="20"/>
      <c r="AC599" s="20"/>
      <c r="AD599" s="20"/>
      <c r="AE599" s="20"/>
      <c r="AF599" s="20"/>
      <c r="AG599" s="20"/>
      <c r="AH599" s="20"/>
      <c r="AI599" s="20"/>
      <c r="AJ599" s="20"/>
      <c r="AK599" s="20"/>
      <c r="AL599" s="20"/>
      <c r="AM599" s="20"/>
      <c r="AN599" s="20"/>
      <c r="AO599" s="20"/>
      <c r="AP599" s="22">
        <f>K599+L599+M599+N599+O599+P599+Q599+R599+S599+T599+U599+V599+W599+X599+Y599+Z599+AA599+AB599+AC599+AD599+AE599+AF599+AG599+AH599+AI599+AJ599+AK599+AL599+AM599+AN599+AO599</f>
        <v>0</v>
      </c>
      <c r="AQ599" s="23">
        <f>D599+I599-AP599</f>
        <v>0</v>
      </c>
      <c r="AR599" s="24">
        <f>C599*AQ599</f>
        <v>0</v>
      </c>
    </row>
    <row r="600" spans="1:44" x14ac:dyDescent="0.25">
      <c r="A600" s="14" t="s">
        <v>581</v>
      </c>
      <c r="B600" s="15"/>
      <c r="C600" s="16"/>
      <c r="D600" s="15">
        <v>3994</v>
      </c>
      <c r="E600" s="17" t="s">
        <v>1</v>
      </c>
      <c r="F600" s="18">
        <v>44750</v>
      </c>
      <c r="G600" s="18">
        <v>44750</v>
      </c>
      <c r="H600" s="18">
        <v>44750</v>
      </c>
      <c r="I600" s="15"/>
      <c r="J600" s="15"/>
      <c r="K600" s="20"/>
      <c r="L600" s="20"/>
      <c r="M600" s="20"/>
      <c r="N600" s="20"/>
      <c r="O600" s="20"/>
      <c r="P600" s="20"/>
      <c r="Q600" s="20"/>
      <c r="R600" s="20"/>
      <c r="S600" s="20"/>
      <c r="T600" s="20"/>
      <c r="U600" s="20"/>
      <c r="V600" s="20"/>
      <c r="W600" s="20"/>
      <c r="X600" s="20"/>
      <c r="Y600" s="20"/>
      <c r="Z600" s="20"/>
      <c r="AA600" s="21"/>
      <c r="AB600" s="20"/>
      <c r="AC600" s="20"/>
      <c r="AD600" s="20"/>
      <c r="AE600" s="20">
        <v>48</v>
      </c>
      <c r="AF600" s="20"/>
      <c r="AG600" s="20"/>
      <c r="AH600" s="20"/>
      <c r="AI600" s="20">
        <v>24</v>
      </c>
      <c r="AJ600" s="20"/>
      <c r="AK600" s="20"/>
      <c r="AL600" s="20"/>
      <c r="AM600" s="20"/>
      <c r="AN600" s="20"/>
      <c r="AO600" s="20"/>
      <c r="AP600" s="22">
        <f>K600+L600+M600+N600+O600+P600+Q600+R600+S600+T600+U600+V600+W600+X600+Y600+Z600+AA600+AB600+AC600+AD600+AE600+AF600+AG600+AH600+AI600+AJ600+AK600+AL600+AM600+AN600+AO600</f>
        <v>72</v>
      </c>
      <c r="AQ600" s="23">
        <f>D600+I600-AP600</f>
        <v>3922</v>
      </c>
      <c r="AR600" s="24">
        <f>C600*AQ600</f>
        <v>0</v>
      </c>
    </row>
    <row r="601" spans="1:44" x14ac:dyDescent="0.25">
      <c r="A601" s="14" t="s">
        <v>582</v>
      </c>
      <c r="B601" s="15"/>
      <c r="C601" s="16"/>
      <c r="D601" s="15">
        <v>0</v>
      </c>
      <c r="E601" s="17"/>
      <c r="F601" s="18"/>
      <c r="G601" s="18"/>
      <c r="H601" s="18"/>
      <c r="I601" s="15"/>
      <c r="J601" s="15"/>
      <c r="K601" s="20"/>
      <c r="L601" s="20"/>
      <c r="M601" s="20"/>
      <c r="N601" s="20"/>
      <c r="O601" s="20"/>
      <c r="P601" s="20"/>
      <c r="Q601" s="20"/>
      <c r="R601" s="20"/>
      <c r="S601" s="20"/>
      <c r="T601" s="20"/>
      <c r="U601" s="20"/>
      <c r="V601" s="20"/>
      <c r="W601" s="20"/>
      <c r="X601" s="20"/>
      <c r="Y601" s="20"/>
      <c r="Z601" s="20"/>
      <c r="AA601" s="21"/>
      <c r="AB601" s="20"/>
      <c r="AC601" s="20"/>
      <c r="AD601" s="20"/>
      <c r="AE601" s="20"/>
      <c r="AF601" s="20"/>
      <c r="AG601" s="20"/>
      <c r="AH601" s="20"/>
      <c r="AI601" s="20"/>
      <c r="AJ601" s="20"/>
      <c r="AK601" s="20"/>
      <c r="AL601" s="20"/>
      <c r="AM601" s="20"/>
      <c r="AN601" s="20"/>
      <c r="AO601" s="20"/>
      <c r="AP601" s="22">
        <f>K601+L601+M601+N601+O601+P601+Q601+R601+S601+T601+U601+V601+W601+X601+Y601+Z601+AA601+AB601+AC601+AD601+AE601+AF601+AG601+AH601+AI601+AJ601+AK601+AL601+AM601+AN601+AO601</f>
        <v>0</v>
      </c>
      <c r="AQ601" s="23">
        <f>D601+I601-AP601</f>
        <v>0</v>
      </c>
      <c r="AR601" s="24">
        <f>C601*AQ601</f>
        <v>0</v>
      </c>
    </row>
    <row r="602" spans="1:44" x14ac:dyDescent="0.25">
      <c r="A602" s="14" t="s">
        <v>583</v>
      </c>
      <c r="B602" s="15"/>
      <c r="C602" s="16"/>
      <c r="D602" s="15">
        <v>252</v>
      </c>
      <c r="E602" s="17"/>
      <c r="F602" s="18"/>
      <c r="G602" s="18"/>
      <c r="H602" s="18"/>
      <c r="I602" s="15"/>
      <c r="J602" s="15"/>
      <c r="K602" s="20"/>
      <c r="L602" s="20"/>
      <c r="M602" s="20"/>
      <c r="N602" s="20"/>
      <c r="O602" s="20"/>
      <c r="P602" s="20"/>
      <c r="Q602" s="20">
        <v>24</v>
      </c>
      <c r="R602" s="20"/>
      <c r="S602" s="20"/>
      <c r="T602" s="20"/>
      <c r="U602" s="20"/>
      <c r="V602" s="20"/>
      <c r="W602" s="20"/>
      <c r="X602" s="20">
        <v>24</v>
      </c>
      <c r="Y602" s="20"/>
      <c r="Z602" s="20"/>
      <c r="AA602" s="21"/>
      <c r="AB602" s="20">
        <v>12</v>
      </c>
      <c r="AC602" s="20"/>
      <c r="AD602" s="20"/>
      <c r="AE602" s="20">
        <v>36</v>
      </c>
      <c r="AF602" s="20"/>
      <c r="AG602" s="20"/>
      <c r="AH602" s="20"/>
      <c r="AI602" s="20"/>
      <c r="AJ602" s="20"/>
      <c r="AK602" s="20"/>
      <c r="AL602" s="20"/>
      <c r="AM602" s="20"/>
      <c r="AN602" s="20"/>
      <c r="AO602" s="20"/>
      <c r="AP602" s="22">
        <f>K602+L602+M602+N602+O602+P602+Q602+R602+S602+T602+U602+V602+W602+X602+Y602+Z602+AA602+AB602+AC602+AD602+AE602+AF602+AG602+AH602+AI602+AJ602+AK602+AL602+AM602+AN602+AO602</f>
        <v>96</v>
      </c>
      <c r="AQ602" s="23">
        <f>D602+I602-AP602</f>
        <v>156</v>
      </c>
      <c r="AR602" s="24">
        <f>C602*AQ602</f>
        <v>0</v>
      </c>
    </row>
    <row r="603" spans="1:44" x14ac:dyDescent="0.25">
      <c r="A603" s="14" t="s">
        <v>584</v>
      </c>
      <c r="B603" s="15"/>
      <c r="C603" s="16">
        <v>50.94</v>
      </c>
      <c r="D603" s="15">
        <v>988</v>
      </c>
      <c r="E603" s="17" t="s">
        <v>876</v>
      </c>
      <c r="F603" s="18">
        <v>45181</v>
      </c>
      <c r="G603" s="18">
        <v>45181</v>
      </c>
      <c r="H603" s="18">
        <v>45181</v>
      </c>
      <c r="I603" s="15">
        <v>492</v>
      </c>
      <c r="J603" s="15"/>
      <c r="K603" s="20"/>
      <c r="L603" s="20"/>
      <c r="M603" s="20"/>
      <c r="N603" s="20">
        <v>24</v>
      </c>
      <c r="O603" s="20"/>
      <c r="P603" s="20"/>
      <c r="Q603" s="20"/>
      <c r="R603" s="20"/>
      <c r="S603" s="20"/>
      <c r="T603" s="20"/>
      <c r="U603" s="20"/>
      <c r="V603" s="20"/>
      <c r="W603" s="20"/>
      <c r="X603" s="20"/>
      <c r="Y603" s="20"/>
      <c r="Z603" s="20"/>
      <c r="AA603" s="21"/>
      <c r="AB603" s="20"/>
      <c r="AC603" s="20"/>
      <c r="AD603" s="20">
        <v>12</v>
      </c>
      <c r="AE603" s="20"/>
      <c r="AF603" s="20"/>
      <c r="AG603" s="20"/>
      <c r="AH603" s="20"/>
      <c r="AI603" s="20">
        <v>12</v>
      </c>
      <c r="AJ603" s="20"/>
      <c r="AK603" s="20"/>
      <c r="AL603" s="20"/>
      <c r="AM603" s="20">
        <v>12</v>
      </c>
      <c r="AN603" s="20"/>
      <c r="AO603" s="20"/>
      <c r="AP603" s="22">
        <f>K603+L603+M603+N603+O603+P603+Q603+R603+S603+T603+U603+V603+W603+X603+Y603+Z603+AA603+AB603+AC603+AD603+AE603+AF603+AG603+AH603+AI603+AJ603+AK603+AL603+AM603+AN603+AO603</f>
        <v>60</v>
      </c>
      <c r="AQ603" s="23">
        <f>D603+I603-AP603</f>
        <v>1420</v>
      </c>
      <c r="AR603" s="24">
        <f>C603*AQ603</f>
        <v>72334.8</v>
      </c>
    </row>
    <row r="604" spans="1:44" x14ac:dyDescent="0.25">
      <c r="A604" s="14" t="s">
        <v>585</v>
      </c>
      <c r="B604" s="15"/>
      <c r="C604" s="16"/>
      <c r="D604" s="15">
        <v>0</v>
      </c>
      <c r="E604" s="17" t="s">
        <v>1</v>
      </c>
      <c r="F604" s="18">
        <v>44750</v>
      </c>
      <c r="G604" s="18">
        <v>44750</v>
      </c>
      <c r="H604" s="18">
        <v>44750</v>
      </c>
      <c r="I604" s="15"/>
      <c r="J604" s="15"/>
      <c r="K604" s="20"/>
      <c r="L604" s="20"/>
      <c r="M604" s="20"/>
      <c r="N604" s="20"/>
      <c r="O604" s="20"/>
      <c r="P604" s="20"/>
      <c r="Q604" s="20"/>
      <c r="R604" s="20"/>
      <c r="S604" s="20"/>
      <c r="T604" s="20"/>
      <c r="U604" s="20"/>
      <c r="V604" s="20"/>
      <c r="W604" s="20"/>
      <c r="X604" s="20"/>
      <c r="Y604" s="20"/>
      <c r="Z604" s="20"/>
      <c r="AA604" s="21"/>
      <c r="AB604" s="20"/>
      <c r="AC604" s="20"/>
      <c r="AD604" s="20"/>
      <c r="AE604" s="20"/>
      <c r="AF604" s="20"/>
      <c r="AG604" s="20"/>
      <c r="AH604" s="20"/>
      <c r="AI604" s="20"/>
      <c r="AJ604" s="20"/>
      <c r="AK604" s="20"/>
      <c r="AL604" s="20"/>
      <c r="AM604" s="20"/>
      <c r="AN604" s="20"/>
      <c r="AO604" s="20"/>
      <c r="AP604" s="22">
        <f>K604+L604+M604+N604+O604+P604+Q604+R604+S604+T604+U604+V604+W604+X604+Y604+Z604+AA604+AB604+AC604+AD604+AE604+AF604+AG604+AH604+AI604+AJ604+AK604+AL604+AM604+AN604+AO604</f>
        <v>0</v>
      </c>
      <c r="AQ604" s="23">
        <f>D604+I604-AP604</f>
        <v>0</v>
      </c>
      <c r="AR604" s="24">
        <f>C604*AQ604</f>
        <v>0</v>
      </c>
    </row>
    <row r="605" spans="1:44" x14ac:dyDescent="0.25">
      <c r="A605" s="14" t="s">
        <v>586</v>
      </c>
      <c r="B605" s="15"/>
      <c r="C605" s="16"/>
      <c r="D605" s="15">
        <v>1031</v>
      </c>
      <c r="E605" s="17"/>
      <c r="F605" s="18"/>
      <c r="G605" s="18"/>
      <c r="H605" s="18"/>
      <c r="I605" s="15"/>
      <c r="J605" s="15"/>
      <c r="K605" s="20"/>
      <c r="L605" s="20"/>
      <c r="M605" s="20"/>
      <c r="N605" s="20"/>
      <c r="O605" s="20">
        <v>12</v>
      </c>
      <c r="P605" s="20"/>
      <c r="Q605" s="20"/>
      <c r="R605" s="20">
        <v>12</v>
      </c>
      <c r="S605" s="20"/>
      <c r="T605" s="20"/>
      <c r="U605" s="20">
        <v>12</v>
      </c>
      <c r="V605" s="20"/>
      <c r="W605" s="20"/>
      <c r="X605" s="20"/>
      <c r="Y605" s="20"/>
      <c r="Z605" s="20"/>
      <c r="AA605" s="21"/>
      <c r="AB605" s="20"/>
      <c r="AC605" s="20"/>
      <c r="AD605" s="20"/>
      <c r="AE605" s="20">
        <v>12</v>
      </c>
      <c r="AF605" s="20"/>
      <c r="AG605" s="20"/>
      <c r="AH605" s="20"/>
      <c r="AI605" s="20"/>
      <c r="AJ605" s="20"/>
      <c r="AK605" s="20"/>
      <c r="AL605" s="20"/>
      <c r="AM605" s="20"/>
      <c r="AN605" s="20"/>
      <c r="AO605" s="20"/>
      <c r="AP605" s="22">
        <f>K605+L605+M605+N605+O605+P605+Q605+R605+S605+T605+U605+V605+W605+X605+Y605+Z605+AA605+AB605+AC605+AD605+AE605+AF605+AG605+AH605+AI605+AJ605+AK605+AL605+AM605+AN605+AO605</f>
        <v>48</v>
      </c>
      <c r="AQ605" s="23">
        <f>D605+I605-AP605</f>
        <v>983</v>
      </c>
      <c r="AR605" s="24">
        <f>C605*AQ605</f>
        <v>0</v>
      </c>
    </row>
    <row r="606" spans="1:44" x14ac:dyDescent="0.25">
      <c r="A606" s="14" t="s">
        <v>587</v>
      </c>
      <c r="B606" s="30"/>
      <c r="C606" s="15"/>
      <c r="D606" s="15">
        <v>0</v>
      </c>
      <c r="E606" s="41" t="s">
        <v>1</v>
      </c>
      <c r="F606" s="18">
        <v>44718</v>
      </c>
      <c r="G606" s="18">
        <v>44718</v>
      </c>
      <c r="H606" s="18">
        <v>44718</v>
      </c>
      <c r="I606" s="30"/>
      <c r="J606" s="30"/>
      <c r="K606" s="30"/>
      <c r="L606" s="30"/>
      <c r="M606" s="30"/>
      <c r="N606" s="30"/>
      <c r="O606" s="30"/>
      <c r="P606" s="30"/>
      <c r="Q606" s="30"/>
      <c r="R606" s="30"/>
      <c r="S606" s="30"/>
      <c r="T606" s="30"/>
      <c r="U606" s="30"/>
      <c r="V606" s="30"/>
      <c r="W606" s="30"/>
      <c r="X606" s="30"/>
      <c r="Y606" s="30"/>
      <c r="Z606" s="30"/>
      <c r="AA606" s="32"/>
      <c r="AB606" s="30"/>
      <c r="AC606" s="30"/>
      <c r="AD606" s="30"/>
      <c r="AE606" s="30"/>
      <c r="AF606" s="30"/>
      <c r="AG606" s="30"/>
      <c r="AH606" s="30"/>
      <c r="AI606" s="30"/>
      <c r="AJ606" s="30"/>
      <c r="AK606" s="30"/>
      <c r="AL606" s="30"/>
      <c r="AM606" s="30"/>
      <c r="AN606" s="30"/>
      <c r="AO606" s="30"/>
      <c r="AP606" s="22">
        <f>K606+L606+M606+N606+O606+P606+Q606+R606+S606+T606+U606+V606+W606+X606+Y606+Z606+AA606+AB606+AC606+AD606+AE606+AF606+AG606+AH606+AI606+AJ606+AK606+AL606+AM606+AN606+AO606</f>
        <v>0</v>
      </c>
      <c r="AQ606" s="23">
        <f>D606+I606-AP606</f>
        <v>0</v>
      </c>
      <c r="AR606" s="24">
        <f>C606*AQ606</f>
        <v>0</v>
      </c>
    </row>
    <row r="607" spans="1:44" x14ac:dyDescent="0.25">
      <c r="A607" s="14" t="s">
        <v>588</v>
      </c>
      <c r="B607" s="15">
        <v>1882</v>
      </c>
      <c r="C607" s="16">
        <v>84</v>
      </c>
      <c r="D607" s="15">
        <v>773</v>
      </c>
      <c r="E607" s="17" t="s">
        <v>877</v>
      </c>
      <c r="F607" s="18">
        <v>45181</v>
      </c>
      <c r="G607" s="18">
        <v>45181</v>
      </c>
      <c r="H607" s="18">
        <v>45181</v>
      </c>
      <c r="I607" s="19">
        <v>3600</v>
      </c>
      <c r="J607" s="15">
        <v>1882</v>
      </c>
      <c r="K607" s="20"/>
      <c r="L607" s="20"/>
      <c r="M607" s="20"/>
      <c r="N607" s="20">
        <v>204</v>
      </c>
      <c r="O607" s="20">
        <v>84</v>
      </c>
      <c r="P607" s="20"/>
      <c r="Q607" s="20">
        <v>120</v>
      </c>
      <c r="R607" s="20">
        <v>252</v>
      </c>
      <c r="S607" s="20"/>
      <c r="T607" s="20"/>
      <c r="U607" s="20">
        <v>240</v>
      </c>
      <c r="V607" s="20">
        <v>36</v>
      </c>
      <c r="W607" s="20"/>
      <c r="X607" s="20">
        <v>360</v>
      </c>
      <c r="Y607" s="20">
        <v>280</v>
      </c>
      <c r="Z607" s="20"/>
      <c r="AA607" s="21"/>
      <c r="AB607" s="20">
        <v>456</v>
      </c>
      <c r="AC607" s="20">
        <v>84</v>
      </c>
      <c r="AD607" s="20"/>
      <c r="AE607" s="20">
        <v>240</v>
      </c>
      <c r="AF607" s="20"/>
      <c r="AG607" s="20"/>
      <c r="AH607" s="20"/>
      <c r="AI607" s="20">
        <v>300</v>
      </c>
      <c r="AJ607" s="20">
        <v>36</v>
      </c>
      <c r="AK607" s="20"/>
      <c r="AL607" s="20"/>
      <c r="AM607" s="20">
        <v>24</v>
      </c>
      <c r="AN607" s="20"/>
      <c r="AO607" s="20"/>
      <c r="AP607" s="22">
        <f>K607+L607+M607+N607+O607+P607+Q607+R607+S607+T607+U607+V607+W607+X607+Y607+Z607+AA607+AB607+AC607+AD607+AE607+AF607+AG607+AH607+AI607+AJ607+AK607+AL607+AM607+AN607+AO607</f>
        <v>2716</v>
      </c>
      <c r="AQ607" s="23">
        <f>D607+I607-AP607</f>
        <v>1657</v>
      </c>
      <c r="AR607" s="24">
        <f>C607*AQ607</f>
        <v>139188</v>
      </c>
    </row>
    <row r="608" spans="1:44" x14ac:dyDescent="0.25">
      <c r="A608" s="14" t="s">
        <v>589</v>
      </c>
      <c r="B608" s="15">
        <v>1577</v>
      </c>
      <c r="C608" s="16">
        <v>216</v>
      </c>
      <c r="D608" s="15">
        <v>3373</v>
      </c>
      <c r="E608" s="17" t="s">
        <v>1</v>
      </c>
      <c r="F608" s="18">
        <v>45182</v>
      </c>
      <c r="G608" s="18">
        <v>45182</v>
      </c>
      <c r="H608" s="18">
        <v>45182</v>
      </c>
      <c r="I608" s="15">
        <v>500</v>
      </c>
      <c r="J608" s="15">
        <v>1577</v>
      </c>
      <c r="K608" s="20"/>
      <c r="L608" s="20"/>
      <c r="M608" s="20"/>
      <c r="N608" s="20"/>
      <c r="O608" s="20"/>
      <c r="P608" s="20"/>
      <c r="Q608" s="20"/>
      <c r="R608" s="20"/>
      <c r="S608" s="20"/>
      <c r="T608" s="20"/>
      <c r="U608" s="20">
        <v>48</v>
      </c>
      <c r="V608" s="20"/>
      <c r="W608" s="20"/>
      <c r="X608" s="20">
        <v>24</v>
      </c>
      <c r="Y608" s="20"/>
      <c r="Z608" s="20"/>
      <c r="AA608" s="21"/>
      <c r="AB608" s="20">
        <v>24</v>
      </c>
      <c r="AC608" s="20"/>
      <c r="AD608" s="20"/>
      <c r="AE608" s="20">
        <v>72</v>
      </c>
      <c r="AF608" s="20"/>
      <c r="AG608" s="20"/>
      <c r="AH608" s="20"/>
      <c r="AI608" s="20">
        <v>48</v>
      </c>
      <c r="AJ608" s="20"/>
      <c r="AK608" s="20"/>
      <c r="AL608" s="20"/>
      <c r="AM608" s="20"/>
      <c r="AN608" s="20"/>
      <c r="AO608" s="20"/>
      <c r="AP608" s="22">
        <f>K608+L608+M608+N608+O608+P608+Q608+R608+S608+T608+U608+V608+W608+X608+Y608+Z608+AA608+AB608+AC608+AD608+AE608+AF608+AG608+AH608+AI608+AJ608+AK608+AL608+AM608+AN608+AO608</f>
        <v>216</v>
      </c>
      <c r="AQ608" s="23">
        <f>D608+I608-AP608</f>
        <v>3657</v>
      </c>
      <c r="AR608" s="24">
        <f>C608*AQ608</f>
        <v>789912</v>
      </c>
    </row>
    <row r="609" spans="1:44" x14ac:dyDescent="0.25">
      <c r="A609" s="14" t="s">
        <v>878</v>
      </c>
      <c r="B609" s="15">
        <v>1551</v>
      </c>
      <c r="C609" s="16">
        <v>3800</v>
      </c>
      <c r="D609" s="15">
        <v>42</v>
      </c>
      <c r="E609" s="17" t="s">
        <v>517</v>
      </c>
      <c r="F609" s="18">
        <v>45126</v>
      </c>
      <c r="G609" s="18">
        <v>45126</v>
      </c>
      <c r="H609" s="18">
        <v>45126</v>
      </c>
      <c r="I609" s="15"/>
      <c r="J609" s="15">
        <v>1551</v>
      </c>
      <c r="K609" s="20"/>
      <c r="L609" s="20"/>
      <c r="M609" s="20"/>
      <c r="N609" s="20"/>
      <c r="O609" s="20"/>
      <c r="P609" s="20"/>
      <c r="Q609" s="20">
        <v>4</v>
      </c>
      <c r="R609" s="20"/>
      <c r="S609" s="20"/>
      <c r="T609" s="20"/>
      <c r="U609" s="20"/>
      <c r="V609" s="20"/>
      <c r="W609" s="20"/>
      <c r="X609" s="20"/>
      <c r="Y609" s="20"/>
      <c r="Z609" s="20"/>
      <c r="AA609" s="21"/>
      <c r="AB609" s="20"/>
      <c r="AC609" s="20"/>
      <c r="AD609" s="20"/>
      <c r="AE609" s="20"/>
      <c r="AF609" s="20"/>
      <c r="AG609" s="20"/>
      <c r="AH609" s="20"/>
      <c r="AI609" s="20">
        <v>4</v>
      </c>
      <c r="AJ609" s="20"/>
      <c r="AK609" s="20"/>
      <c r="AL609" s="20"/>
      <c r="AM609" s="20"/>
      <c r="AN609" s="20"/>
      <c r="AO609" s="20"/>
      <c r="AP609" s="22">
        <f>K609+L609+M609+N609+O609+P609+Q609+R609+S609+T609+U609+V609+W609+X609+Y609+Z609+AA609+AB609+AC609+AD609+AE609+AF609+AG609+AH609+AI609+AJ609+AK609+AL609+AM609+AN609+AO609</f>
        <v>8</v>
      </c>
      <c r="AQ609" s="23">
        <f>D609+I609-AP609</f>
        <v>34</v>
      </c>
      <c r="AR609" s="24">
        <f>C609*AQ609</f>
        <v>129200</v>
      </c>
    </row>
    <row r="610" spans="1:44" x14ac:dyDescent="0.25">
      <c r="A610" s="14" t="s">
        <v>590</v>
      </c>
      <c r="B610" s="15">
        <v>10001652</v>
      </c>
      <c r="C610" s="16"/>
      <c r="D610" s="15">
        <v>222</v>
      </c>
      <c r="E610" s="17" t="s">
        <v>339</v>
      </c>
      <c r="F610" s="18">
        <v>45114</v>
      </c>
      <c r="G610" s="18">
        <v>45114</v>
      </c>
      <c r="H610" s="18">
        <v>45114</v>
      </c>
      <c r="I610" s="19"/>
      <c r="J610" s="15">
        <v>10001652</v>
      </c>
      <c r="K610" s="20"/>
      <c r="L610" s="20"/>
      <c r="M610" s="20"/>
      <c r="N610" s="20">
        <v>40</v>
      </c>
      <c r="O610" s="20"/>
      <c r="P610" s="20"/>
      <c r="Q610" s="20">
        <v>40</v>
      </c>
      <c r="R610" s="20"/>
      <c r="S610" s="20"/>
      <c r="T610" s="20"/>
      <c r="U610" s="20">
        <v>40</v>
      </c>
      <c r="V610" s="20"/>
      <c r="W610" s="20"/>
      <c r="X610" s="20">
        <v>40</v>
      </c>
      <c r="Y610" s="20"/>
      <c r="Z610" s="20"/>
      <c r="AA610" s="21"/>
      <c r="AB610" s="20">
        <v>40</v>
      </c>
      <c r="AC610" s="20"/>
      <c r="AD610" s="20"/>
      <c r="AE610" s="20">
        <v>20</v>
      </c>
      <c r="AF610" s="20"/>
      <c r="AG610" s="20"/>
      <c r="AH610" s="20"/>
      <c r="AI610" s="20">
        <v>2</v>
      </c>
      <c r="AJ610" s="20"/>
      <c r="AK610" s="20"/>
      <c r="AL610" s="20"/>
      <c r="AM610" s="20"/>
      <c r="AN610" s="20"/>
      <c r="AO610" s="20"/>
      <c r="AP610" s="22">
        <f>K610+L610+M610+N610+O610+P610+Q610+R610+S610+T610+U610+V610+W610+X610+Y610+Z610+AA610+AB610+AC610+AD610+AE610+AF610+AG610+AH610+AI610+AJ610+AK610+AL610+AM610+AN610+AO610</f>
        <v>222</v>
      </c>
      <c r="AQ610" s="23">
        <f>D610+I610-AP610</f>
        <v>0</v>
      </c>
      <c r="AR610" s="24">
        <f>C610*AQ610</f>
        <v>0</v>
      </c>
    </row>
    <row r="611" spans="1:44" x14ac:dyDescent="0.25">
      <c r="A611" s="27" t="s">
        <v>591</v>
      </c>
      <c r="B611" s="40">
        <v>10078</v>
      </c>
      <c r="C611" s="16">
        <v>6.54</v>
      </c>
      <c r="D611" s="15">
        <v>210</v>
      </c>
      <c r="E611" s="17" t="s">
        <v>1</v>
      </c>
      <c r="F611" s="18">
        <v>45182</v>
      </c>
      <c r="G611" s="18">
        <v>45182</v>
      </c>
      <c r="H611" s="18">
        <v>45182</v>
      </c>
      <c r="I611" s="40">
        <v>50</v>
      </c>
      <c r="J611" s="40">
        <v>10078</v>
      </c>
      <c r="K611" s="20"/>
      <c r="L611" s="20"/>
      <c r="M611" s="20"/>
      <c r="N611" s="20"/>
      <c r="O611" s="20"/>
      <c r="P611" s="20"/>
      <c r="Q611" s="20"/>
      <c r="R611" s="20"/>
      <c r="S611" s="20"/>
      <c r="T611" s="20"/>
      <c r="U611" s="20"/>
      <c r="V611" s="20"/>
      <c r="W611" s="20"/>
      <c r="X611" s="20"/>
      <c r="Y611" s="20"/>
      <c r="Z611" s="20"/>
      <c r="AA611" s="21"/>
      <c r="AB611" s="20"/>
      <c r="AC611" s="20"/>
      <c r="AD611" s="20"/>
      <c r="AE611" s="20"/>
      <c r="AF611" s="20"/>
      <c r="AG611" s="20"/>
      <c r="AH611" s="20"/>
      <c r="AI611" s="20"/>
      <c r="AJ611" s="20"/>
      <c r="AK611" s="20"/>
      <c r="AL611" s="20"/>
      <c r="AM611" s="20"/>
      <c r="AN611" s="20"/>
      <c r="AO611" s="20"/>
      <c r="AP611" s="22">
        <f>K611+L611+M611+N611+O611+P611+Q611+R611+S611+T611+U611+V611+W611+X611+Y611+Z611+AA611+AB611+AC611+AD611+AE611+AF611+AG611+AH611+AI611+AJ611+AK611+AL611+AM611+AN611+AO611</f>
        <v>0</v>
      </c>
      <c r="AQ611" s="23">
        <f>D611+I611-AP611</f>
        <v>260</v>
      </c>
      <c r="AR611" s="24">
        <f>C611*AQ611</f>
        <v>1700.4</v>
      </c>
    </row>
    <row r="612" spans="1:44" x14ac:dyDescent="0.25">
      <c r="A612" s="14" t="s">
        <v>592</v>
      </c>
      <c r="B612" s="15"/>
      <c r="C612" s="16"/>
      <c r="D612" s="15">
        <v>0</v>
      </c>
      <c r="E612" s="17"/>
      <c r="F612" s="18"/>
      <c r="G612" s="18"/>
      <c r="H612" s="18"/>
      <c r="I612" s="15"/>
      <c r="J612" s="15"/>
      <c r="K612" s="20"/>
      <c r="L612" s="20"/>
      <c r="M612" s="20"/>
      <c r="N612" s="20"/>
      <c r="O612" s="20"/>
      <c r="P612" s="20"/>
      <c r="Q612" s="20"/>
      <c r="R612" s="20"/>
      <c r="S612" s="20"/>
      <c r="T612" s="20"/>
      <c r="U612" s="20"/>
      <c r="V612" s="20"/>
      <c r="W612" s="20"/>
      <c r="X612" s="20"/>
      <c r="Y612" s="20"/>
      <c r="Z612" s="20"/>
      <c r="AA612" s="21"/>
      <c r="AB612" s="20"/>
      <c r="AC612" s="20"/>
      <c r="AD612" s="20"/>
      <c r="AE612" s="20"/>
      <c r="AF612" s="20"/>
      <c r="AG612" s="20"/>
      <c r="AH612" s="20"/>
      <c r="AI612" s="20"/>
      <c r="AJ612" s="20"/>
      <c r="AK612" s="20"/>
      <c r="AL612" s="20"/>
      <c r="AM612" s="20"/>
      <c r="AN612" s="20"/>
      <c r="AO612" s="20"/>
      <c r="AP612" s="22">
        <f>K612+L612+M612+N612+O612+P612+Q612+R612+S612+T612+U612+V612+W612+X612+Y612+Z612+AA612+AB612+AC612+AD612+AE612+AF612+AG612+AH612+AI612+AJ612+AK612+AL612+AM612+AN612+AO612</f>
        <v>0</v>
      </c>
      <c r="AQ612" s="23">
        <f>D612+I612-AP612</f>
        <v>0</v>
      </c>
      <c r="AR612" s="24">
        <f>C612*AQ612</f>
        <v>0</v>
      </c>
    </row>
    <row r="613" spans="1:44" x14ac:dyDescent="0.25">
      <c r="A613" s="14" t="s">
        <v>593</v>
      </c>
      <c r="B613" s="15"/>
      <c r="C613" s="16"/>
      <c r="D613" s="15">
        <v>0</v>
      </c>
      <c r="E613" s="17"/>
      <c r="F613" s="18"/>
      <c r="G613" s="18"/>
      <c r="H613" s="18"/>
      <c r="I613" s="15"/>
      <c r="J613" s="15"/>
      <c r="K613" s="20"/>
      <c r="L613" s="20"/>
      <c r="M613" s="20"/>
      <c r="N613" s="20"/>
      <c r="O613" s="20"/>
      <c r="P613" s="20"/>
      <c r="Q613" s="20"/>
      <c r="R613" s="20"/>
      <c r="S613" s="20"/>
      <c r="T613" s="20"/>
      <c r="U613" s="20"/>
      <c r="V613" s="20"/>
      <c r="W613" s="20"/>
      <c r="X613" s="20"/>
      <c r="Y613" s="20"/>
      <c r="Z613" s="20"/>
      <c r="AA613" s="21"/>
      <c r="AB613" s="20"/>
      <c r="AC613" s="20"/>
      <c r="AD613" s="20"/>
      <c r="AE613" s="20"/>
      <c r="AF613" s="20"/>
      <c r="AG613" s="20"/>
      <c r="AH613" s="20"/>
      <c r="AI613" s="20"/>
      <c r="AJ613" s="20"/>
      <c r="AK613" s="20"/>
      <c r="AL613" s="20"/>
      <c r="AM613" s="20"/>
      <c r="AN613" s="20"/>
      <c r="AO613" s="20"/>
      <c r="AP613" s="22">
        <f>K613+L613+M613+N613+O613+P613+Q613+R613+S613+T613+U613+V613+W613+X613+Y613+Z613+AA613+AB613+AC613+AD613+AE613+AF613+AG613+AH613+AI613+AJ613+AK613+AL613+AM613+AN613+AO613</f>
        <v>0</v>
      </c>
      <c r="AQ613" s="23">
        <f>D613+I613-AP613</f>
        <v>0</v>
      </c>
      <c r="AR613" s="24">
        <f>C613*AQ613</f>
        <v>0</v>
      </c>
    </row>
    <row r="614" spans="1:44" x14ac:dyDescent="0.25">
      <c r="A614" s="14" t="s">
        <v>594</v>
      </c>
      <c r="B614" s="15"/>
      <c r="C614" s="16"/>
      <c r="D614" s="15">
        <v>208</v>
      </c>
      <c r="E614" s="17"/>
      <c r="F614" s="18"/>
      <c r="G614" s="18"/>
      <c r="H614" s="18"/>
      <c r="I614" s="15"/>
      <c r="J614" s="15"/>
      <c r="K614" s="20"/>
      <c r="L614" s="20"/>
      <c r="M614" s="20"/>
      <c r="N614" s="20"/>
      <c r="O614" s="20"/>
      <c r="P614" s="20"/>
      <c r="Q614" s="20"/>
      <c r="R614" s="20"/>
      <c r="S614" s="20"/>
      <c r="T614" s="20"/>
      <c r="U614" s="20"/>
      <c r="V614" s="20"/>
      <c r="W614" s="20"/>
      <c r="X614" s="20"/>
      <c r="Y614" s="20"/>
      <c r="Z614" s="20"/>
      <c r="AA614" s="21"/>
      <c r="AB614" s="20"/>
      <c r="AC614" s="20"/>
      <c r="AD614" s="20"/>
      <c r="AE614" s="20"/>
      <c r="AF614" s="20"/>
      <c r="AG614" s="20"/>
      <c r="AH614" s="20"/>
      <c r="AI614" s="20"/>
      <c r="AJ614" s="20"/>
      <c r="AK614" s="20"/>
      <c r="AL614" s="20"/>
      <c r="AM614" s="20"/>
      <c r="AN614" s="20"/>
      <c r="AO614" s="20"/>
      <c r="AP614" s="22">
        <f>K614+L614+M614+N614+O614+P614+Q614+R614+S614+T614+U614+V614+W614+X614+Y614+Z614+AA614+AB614+AC614+AD614+AE614+AF614+AG614+AH614+AI614+AJ614+AK614+AL614+AM614+AN614+AO614</f>
        <v>0</v>
      </c>
      <c r="AQ614" s="23">
        <f>D614+I614-AP614</f>
        <v>208</v>
      </c>
      <c r="AR614" s="24">
        <f>C614*AQ614</f>
        <v>0</v>
      </c>
    </row>
    <row r="615" spans="1:44" x14ac:dyDescent="0.25">
      <c r="A615" s="14" t="s">
        <v>595</v>
      </c>
      <c r="B615" s="15"/>
      <c r="C615" s="16"/>
      <c r="D615" s="15">
        <v>310</v>
      </c>
      <c r="E615" s="17"/>
      <c r="F615" s="18"/>
      <c r="G615" s="18"/>
      <c r="H615" s="18"/>
      <c r="I615" s="15"/>
      <c r="J615" s="15"/>
      <c r="K615" s="20"/>
      <c r="L615" s="20"/>
      <c r="M615" s="20"/>
      <c r="N615" s="20"/>
      <c r="O615" s="20"/>
      <c r="P615" s="20"/>
      <c r="Q615" s="20"/>
      <c r="R615" s="20"/>
      <c r="S615" s="20"/>
      <c r="T615" s="20"/>
      <c r="U615" s="20"/>
      <c r="V615" s="20"/>
      <c r="W615" s="20"/>
      <c r="X615" s="20"/>
      <c r="Y615" s="20"/>
      <c r="Z615" s="20"/>
      <c r="AA615" s="21"/>
      <c r="AB615" s="20"/>
      <c r="AC615" s="20"/>
      <c r="AD615" s="20"/>
      <c r="AE615" s="20"/>
      <c r="AF615" s="20"/>
      <c r="AG615" s="20"/>
      <c r="AH615" s="20"/>
      <c r="AI615" s="20"/>
      <c r="AJ615" s="20"/>
      <c r="AK615" s="20"/>
      <c r="AL615" s="20"/>
      <c r="AM615" s="20"/>
      <c r="AN615" s="20"/>
      <c r="AO615" s="20"/>
      <c r="AP615" s="22">
        <f>K615+L615+M615+N615+O615+P615+Q615+R615+S615+T615+U615+V615+W615+X615+Y615+Z615+AA615+AB615+AC615+AD615+AE615+AF615+AG615+AH615+AI615+AJ615+AK615+AL615+AM615+AN615+AO615</f>
        <v>0</v>
      </c>
      <c r="AQ615" s="23">
        <f>D615+I615-AP615</f>
        <v>310</v>
      </c>
      <c r="AR615" s="24">
        <f>C615*AQ615</f>
        <v>0</v>
      </c>
    </row>
    <row r="616" spans="1:44" x14ac:dyDescent="0.25">
      <c r="A616" s="14" t="s">
        <v>596</v>
      </c>
      <c r="B616" s="15">
        <v>10078</v>
      </c>
      <c r="C616" s="16">
        <v>8.69</v>
      </c>
      <c r="D616" s="15">
        <v>40</v>
      </c>
      <c r="E616" s="17" t="s">
        <v>1</v>
      </c>
      <c r="F616" s="18">
        <v>44848</v>
      </c>
      <c r="G616" s="18">
        <v>44848</v>
      </c>
      <c r="H616" s="18">
        <v>44848</v>
      </c>
      <c r="I616" s="15"/>
      <c r="J616" s="15">
        <v>10078</v>
      </c>
      <c r="K616" s="20"/>
      <c r="L616" s="20"/>
      <c r="M616" s="20"/>
      <c r="N616" s="20"/>
      <c r="O616" s="20"/>
      <c r="P616" s="20"/>
      <c r="Q616" s="20"/>
      <c r="R616" s="20"/>
      <c r="S616" s="20"/>
      <c r="T616" s="20"/>
      <c r="U616" s="20"/>
      <c r="V616" s="20"/>
      <c r="W616" s="20"/>
      <c r="X616" s="20"/>
      <c r="Y616" s="20"/>
      <c r="Z616" s="20"/>
      <c r="AA616" s="21"/>
      <c r="AB616" s="20"/>
      <c r="AC616" s="20"/>
      <c r="AD616" s="20"/>
      <c r="AE616" s="20"/>
      <c r="AF616" s="20"/>
      <c r="AG616" s="20"/>
      <c r="AH616" s="20"/>
      <c r="AI616" s="20"/>
      <c r="AJ616" s="20"/>
      <c r="AK616" s="20"/>
      <c r="AL616" s="20"/>
      <c r="AM616" s="20"/>
      <c r="AN616" s="20"/>
      <c r="AO616" s="20"/>
      <c r="AP616" s="22">
        <f>K616+L616+M616+N616+O616+P616+Q616+R616+S616+T616+U616+V616+W616+X616+Y616+Z616+AA616+AB616+AC616+AD616+AE616+AF616+AG616+AH616+AI616+AJ616+AK616+AL616+AM616+AN616+AO616</f>
        <v>0</v>
      </c>
      <c r="AQ616" s="23">
        <f>D616+I616-AP616</f>
        <v>40</v>
      </c>
      <c r="AR616" s="24">
        <f>C616*AQ616</f>
        <v>347.59999999999997</v>
      </c>
    </row>
    <row r="617" spans="1:44" x14ac:dyDescent="0.25">
      <c r="A617" s="14" t="s">
        <v>597</v>
      </c>
      <c r="B617" s="15">
        <v>9959</v>
      </c>
      <c r="C617" s="16">
        <v>31.48</v>
      </c>
      <c r="D617" s="15">
        <v>28</v>
      </c>
      <c r="E617" s="17" t="s">
        <v>1</v>
      </c>
      <c r="F617" s="18">
        <v>45033</v>
      </c>
      <c r="G617" s="18">
        <v>45033</v>
      </c>
      <c r="H617" s="18">
        <v>45033</v>
      </c>
      <c r="I617" s="15"/>
      <c r="J617" s="15">
        <v>9959</v>
      </c>
      <c r="K617" s="20"/>
      <c r="L617" s="20"/>
      <c r="M617" s="20"/>
      <c r="N617" s="20"/>
      <c r="O617" s="20"/>
      <c r="P617" s="20"/>
      <c r="Q617" s="20"/>
      <c r="R617" s="20"/>
      <c r="S617" s="20"/>
      <c r="T617" s="20"/>
      <c r="U617" s="20"/>
      <c r="V617" s="20"/>
      <c r="W617" s="20"/>
      <c r="X617" s="20"/>
      <c r="Y617" s="20"/>
      <c r="Z617" s="20"/>
      <c r="AA617" s="21"/>
      <c r="AB617" s="20"/>
      <c r="AC617" s="20"/>
      <c r="AD617" s="20"/>
      <c r="AE617" s="20"/>
      <c r="AF617" s="20"/>
      <c r="AG617" s="20"/>
      <c r="AH617" s="20"/>
      <c r="AI617" s="20"/>
      <c r="AJ617" s="20"/>
      <c r="AK617" s="20"/>
      <c r="AL617" s="20"/>
      <c r="AM617" s="20"/>
      <c r="AN617" s="20"/>
      <c r="AO617" s="20"/>
      <c r="AP617" s="22">
        <f>K617+L617+M617+N617+O617+P617+Q617+R617+S617+T617+U617+V617+W617+X617+Y617+Z617+AA617+AB617+AC617+AD617+AE617+AF617+AG617+AH617+AI617+AJ617+AK617+AL617+AM617+AN617+AO617</f>
        <v>0</v>
      </c>
      <c r="AQ617" s="23">
        <f>D617+I617-AP617</f>
        <v>28</v>
      </c>
      <c r="AR617" s="24">
        <f>C617*AQ617</f>
        <v>881.44</v>
      </c>
    </row>
    <row r="618" spans="1:44" x14ac:dyDescent="0.25">
      <c r="A618" s="14" t="s">
        <v>598</v>
      </c>
      <c r="B618" s="15">
        <v>2332</v>
      </c>
      <c r="C618" s="16">
        <v>30.83</v>
      </c>
      <c r="D618" s="15">
        <v>858</v>
      </c>
      <c r="E618" s="17" t="s">
        <v>329</v>
      </c>
      <c r="F618" s="18">
        <v>44887</v>
      </c>
      <c r="G618" s="18">
        <v>44887</v>
      </c>
      <c r="H618" s="18">
        <v>44887</v>
      </c>
      <c r="I618" s="15"/>
      <c r="J618" s="15">
        <v>2332</v>
      </c>
      <c r="K618" s="20"/>
      <c r="L618" s="20"/>
      <c r="M618" s="20"/>
      <c r="N618" s="20"/>
      <c r="O618" s="20"/>
      <c r="P618" s="20"/>
      <c r="Q618" s="20"/>
      <c r="R618" s="20"/>
      <c r="S618" s="20"/>
      <c r="T618" s="20"/>
      <c r="U618" s="20"/>
      <c r="V618" s="20"/>
      <c r="W618" s="20"/>
      <c r="X618" s="20"/>
      <c r="Y618" s="20"/>
      <c r="Z618" s="20"/>
      <c r="AA618" s="21"/>
      <c r="AB618" s="20"/>
      <c r="AC618" s="20"/>
      <c r="AD618" s="20"/>
      <c r="AE618" s="20"/>
      <c r="AF618" s="20"/>
      <c r="AG618" s="20"/>
      <c r="AH618" s="20"/>
      <c r="AI618" s="20">
        <v>1</v>
      </c>
      <c r="AJ618" s="20"/>
      <c r="AK618" s="20"/>
      <c r="AL618" s="20"/>
      <c r="AM618" s="20"/>
      <c r="AN618" s="20"/>
      <c r="AO618" s="20"/>
      <c r="AP618" s="22">
        <f>K618+L618+M618+N618+O618+P618+Q618+R618+S618+T618+U618+V618+W618+X618+Y618+Z618+AA618+AB618+AC618+AD618+AE618+AF618+AG618+AH618+AI618+AJ618+AK618+AL618+AM618+AN618+AO618</f>
        <v>1</v>
      </c>
      <c r="AQ618" s="23">
        <f>D618+I618-AP618</f>
        <v>857</v>
      </c>
      <c r="AR618" s="24">
        <f>C618*AQ618</f>
        <v>26421.309999999998</v>
      </c>
    </row>
    <row r="619" spans="1:44" x14ac:dyDescent="0.25">
      <c r="A619" s="14" t="s">
        <v>599</v>
      </c>
      <c r="B619" s="15">
        <v>2333</v>
      </c>
      <c r="C619" s="16">
        <v>23.99</v>
      </c>
      <c r="D619" s="15">
        <v>1250</v>
      </c>
      <c r="E619" s="17" t="s">
        <v>879</v>
      </c>
      <c r="F619" s="18">
        <v>45182</v>
      </c>
      <c r="G619" s="18">
        <v>45182</v>
      </c>
      <c r="H619" s="18">
        <v>45182</v>
      </c>
      <c r="I619" s="19">
        <v>100</v>
      </c>
      <c r="J619" s="15">
        <v>2333</v>
      </c>
      <c r="K619" s="20"/>
      <c r="L619" s="20"/>
      <c r="M619" s="20"/>
      <c r="N619" s="20">
        <v>30</v>
      </c>
      <c r="O619" s="20">
        <v>20</v>
      </c>
      <c r="P619" s="20"/>
      <c r="Q619" s="20"/>
      <c r="R619" s="20">
        <v>20</v>
      </c>
      <c r="S619" s="20"/>
      <c r="T619" s="20"/>
      <c r="U619" s="20"/>
      <c r="V619" s="20">
        <v>10</v>
      </c>
      <c r="W619" s="20"/>
      <c r="X619" s="20"/>
      <c r="Y619" s="20">
        <v>40</v>
      </c>
      <c r="Z619" s="20"/>
      <c r="AA619" s="21"/>
      <c r="AB619" s="20">
        <v>20</v>
      </c>
      <c r="AC619" s="20">
        <v>40</v>
      </c>
      <c r="AD619" s="20"/>
      <c r="AE619" s="20"/>
      <c r="AF619" s="20"/>
      <c r="AG619" s="20"/>
      <c r="AH619" s="20"/>
      <c r="AI619" s="20"/>
      <c r="AJ619" s="20"/>
      <c r="AK619" s="20"/>
      <c r="AL619" s="20"/>
      <c r="AM619" s="20">
        <v>20</v>
      </c>
      <c r="AN619" s="20"/>
      <c r="AO619" s="20"/>
      <c r="AP619" s="22">
        <f>K619+L619+M619+N619+O619+P619+Q619+R619+S619+T619+U619+V619+W619+X619+Y619+Z619+AA619+AB619+AC619+AD619+AE619+AF619+AG619+AH619+AI619+AJ619+AK619+AL619+AM619+AN619+AO619</f>
        <v>200</v>
      </c>
      <c r="AQ619" s="23">
        <f>D619+I619-AP619</f>
        <v>1150</v>
      </c>
      <c r="AR619" s="24">
        <f>C619*AQ619</f>
        <v>27588.5</v>
      </c>
    </row>
    <row r="620" spans="1:44" x14ac:dyDescent="0.25">
      <c r="A620" s="14" t="s">
        <v>600</v>
      </c>
      <c r="B620" s="15">
        <v>2334</v>
      </c>
      <c r="C620" s="16">
        <v>23.99</v>
      </c>
      <c r="D620" s="15">
        <v>1710</v>
      </c>
      <c r="E620" s="17" t="s">
        <v>329</v>
      </c>
      <c r="F620" s="18">
        <v>45182</v>
      </c>
      <c r="G620" s="18">
        <v>45182</v>
      </c>
      <c r="H620" s="18">
        <v>45182</v>
      </c>
      <c r="I620" s="15">
        <v>300</v>
      </c>
      <c r="J620" s="15">
        <v>2334</v>
      </c>
      <c r="K620" s="20"/>
      <c r="L620" s="20"/>
      <c r="M620" s="20"/>
      <c r="N620" s="20">
        <v>10</v>
      </c>
      <c r="O620" s="20">
        <v>20</v>
      </c>
      <c r="P620" s="20"/>
      <c r="Q620" s="20"/>
      <c r="R620" s="20">
        <v>60</v>
      </c>
      <c r="S620" s="20"/>
      <c r="T620" s="20"/>
      <c r="U620" s="20">
        <v>20</v>
      </c>
      <c r="V620" s="20">
        <v>20</v>
      </c>
      <c r="W620" s="20"/>
      <c r="X620" s="20"/>
      <c r="Y620" s="20">
        <v>40</v>
      </c>
      <c r="Z620" s="20"/>
      <c r="AA620" s="21"/>
      <c r="AB620" s="20">
        <v>20</v>
      </c>
      <c r="AC620" s="20">
        <v>10</v>
      </c>
      <c r="AD620" s="20"/>
      <c r="AE620" s="20">
        <v>20</v>
      </c>
      <c r="AF620" s="20"/>
      <c r="AG620" s="20"/>
      <c r="AH620" s="20"/>
      <c r="AI620" s="20">
        <v>20</v>
      </c>
      <c r="AJ620" s="20">
        <v>10</v>
      </c>
      <c r="AK620" s="20"/>
      <c r="AL620" s="20"/>
      <c r="AM620" s="20">
        <v>30</v>
      </c>
      <c r="AN620" s="20"/>
      <c r="AO620" s="20"/>
      <c r="AP620" s="22">
        <f>K620+L620+M620+N620+O620+P620+Q620+R620+S620+T620+U620+V620+W620+X620+Y620+Z620+AA620+AB620+AC620+AD620+AE620+AF620+AG620+AH620+AI620+AJ620+AK620+AL620+AM620+AN620+AO620</f>
        <v>280</v>
      </c>
      <c r="AQ620" s="23">
        <f>D620+I620-AP620</f>
        <v>1730</v>
      </c>
      <c r="AR620" s="24">
        <f>C620*AQ620</f>
        <v>41502.699999999997</v>
      </c>
    </row>
    <row r="621" spans="1:44" x14ac:dyDescent="0.25">
      <c r="A621" s="14" t="s">
        <v>601</v>
      </c>
      <c r="B621" s="15">
        <v>9355</v>
      </c>
      <c r="C621" s="16">
        <v>28.26</v>
      </c>
      <c r="D621" s="15">
        <v>481</v>
      </c>
      <c r="E621" s="17" t="s">
        <v>329</v>
      </c>
      <c r="F621" s="18">
        <v>45000</v>
      </c>
      <c r="G621" s="18">
        <v>45000</v>
      </c>
      <c r="H621" s="18">
        <v>45000</v>
      </c>
      <c r="I621" s="15"/>
      <c r="J621" s="15">
        <v>9355</v>
      </c>
      <c r="K621" s="20"/>
      <c r="L621" s="20"/>
      <c r="M621" s="20"/>
      <c r="N621" s="20"/>
      <c r="O621" s="20"/>
      <c r="P621" s="20"/>
      <c r="Q621" s="20"/>
      <c r="R621" s="20">
        <v>20</v>
      </c>
      <c r="S621" s="20"/>
      <c r="T621" s="20"/>
      <c r="U621" s="20"/>
      <c r="V621" s="20"/>
      <c r="W621" s="20"/>
      <c r="X621" s="20"/>
      <c r="Y621" s="20"/>
      <c r="Z621" s="20"/>
      <c r="AA621" s="21"/>
      <c r="AB621" s="20"/>
      <c r="AC621" s="20"/>
      <c r="AD621" s="20"/>
      <c r="AE621" s="20"/>
      <c r="AF621" s="20"/>
      <c r="AG621" s="20"/>
      <c r="AH621" s="20"/>
      <c r="AI621" s="20"/>
      <c r="AJ621" s="20"/>
      <c r="AK621" s="20"/>
      <c r="AL621" s="20"/>
      <c r="AM621" s="20">
        <v>20</v>
      </c>
      <c r="AN621" s="20"/>
      <c r="AO621" s="20"/>
      <c r="AP621" s="22">
        <f>K621+L621+M621+N621+O621+P621+Q621+R621+S621+T621+U621+V621+W621+X621+Y621+Z621+AA621+AB621+AC621+AD621+AE621+AF621+AG621+AH621+AI621+AJ621+AK621+AL621+AM621+AN621+AO621</f>
        <v>40</v>
      </c>
      <c r="AQ621" s="23">
        <f>D621+I621-AP621</f>
        <v>441</v>
      </c>
      <c r="AR621" s="24">
        <f>C621*AQ621</f>
        <v>12462.66</v>
      </c>
    </row>
    <row r="622" spans="1:44" x14ac:dyDescent="0.25">
      <c r="A622" s="14" t="s">
        <v>602</v>
      </c>
      <c r="B622" s="15">
        <v>9960</v>
      </c>
      <c r="C622" s="16">
        <v>36.22</v>
      </c>
      <c r="D622" s="15">
        <v>1014</v>
      </c>
      <c r="E622" s="17" t="s">
        <v>329</v>
      </c>
      <c r="F622" s="18">
        <v>45033</v>
      </c>
      <c r="G622" s="18">
        <v>45033</v>
      </c>
      <c r="H622" s="18">
        <v>45033</v>
      </c>
      <c r="I622" s="15"/>
      <c r="J622" s="15">
        <v>9960</v>
      </c>
      <c r="K622" s="20"/>
      <c r="L622" s="20"/>
      <c r="M622" s="20"/>
      <c r="N622" s="20"/>
      <c r="O622" s="20"/>
      <c r="P622" s="20"/>
      <c r="Q622" s="20"/>
      <c r="R622" s="20"/>
      <c r="S622" s="20"/>
      <c r="T622" s="20"/>
      <c r="U622" s="20"/>
      <c r="V622" s="20"/>
      <c r="W622" s="20"/>
      <c r="X622" s="20"/>
      <c r="Y622" s="20"/>
      <c r="Z622" s="20"/>
      <c r="AA622" s="21"/>
      <c r="AB622" s="20"/>
      <c r="AC622" s="20"/>
      <c r="AD622" s="20"/>
      <c r="AE622" s="20"/>
      <c r="AF622" s="20"/>
      <c r="AG622" s="20"/>
      <c r="AH622" s="20"/>
      <c r="AI622" s="20"/>
      <c r="AJ622" s="20"/>
      <c r="AK622" s="20"/>
      <c r="AL622" s="20"/>
      <c r="AM622" s="20">
        <v>20</v>
      </c>
      <c r="AN622" s="20"/>
      <c r="AO622" s="20"/>
      <c r="AP622" s="22">
        <f>K622+L622+M622+N622+O622+P622+Q622+R622+S622+T622+U622+V622+W622+X622+Y622+Z622+AA622+AB622+AC622+AD622+AE622+AF622+AG622+AH622+AI622+AJ622+AK622+AL622+AM622+AN622+AO622</f>
        <v>20</v>
      </c>
      <c r="AQ622" s="23">
        <f>D622+I622-AP622</f>
        <v>994</v>
      </c>
      <c r="AR622" s="24">
        <f>C622*AQ622</f>
        <v>36002.68</v>
      </c>
    </row>
    <row r="623" spans="1:44" x14ac:dyDescent="0.25">
      <c r="A623" s="14" t="s">
        <v>603</v>
      </c>
      <c r="B623" s="15">
        <v>9961</v>
      </c>
      <c r="C623" s="16">
        <v>31.48</v>
      </c>
      <c r="D623" s="15">
        <v>30</v>
      </c>
      <c r="E623" s="17" t="s">
        <v>604</v>
      </c>
      <c r="F623" s="18">
        <v>44946</v>
      </c>
      <c r="G623" s="18">
        <v>44946</v>
      </c>
      <c r="H623" s="18">
        <v>44946</v>
      </c>
      <c r="I623" s="15"/>
      <c r="J623" s="15">
        <v>9961</v>
      </c>
      <c r="K623" s="20"/>
      <c r="L623" s="20"/>
      <c r="M623" s="20"/>
      <c r="N623" s="20"/>
      <c r="O623" s="20"/>
      <c r="P623" s="20"/>
      <c r="Q623" s="20"/>
      <c r="R623" s="20"/>
      <c r="S623" s="20"/>
      <c r="T623" s="20"/>
      <c r="U623" s="20"/>
      <c r="V623" s="20"/>
      <c r="W623" s="20"/>
      <c r="X623" s="20"/>
      <c r="Y623" s="20"/>
      <c r="Z623" s="20"/>
      <c r="AA623" s="21"/>
      <c r="AB623" s="20"/>
      <c r="AC623" s="20"/>
      <c r="AD623" s="20"/>
      <c r="AE623" s="20"/>
      <c r="AF623" s="20"/>
      <c r="AG623" s="20"/>
      <c r="AH623" s="20"/>
      <c r="AI623" s="20"/>
      <c r="AJ623" s="20"/>
      <c r="AK623" s="20"/>
      <c r="AL623" s="20"/>
      <c r="AM623" s="20"/>
      <c r="AN623" s="20"/>
      <c r="AO623" s="20"/>
      <c r="AP623" s="22">
        <f>K623+L623+M623+N623+O623+P623+Q623+R623+S623+T623+U623+V623+W623+X623+Y623+Z623+AA623+AB623+AC623+AD623+AE623+AF623+AG623+AH623+AI623+AJ623+AK623+AL623+AM623+AN623+AO623</f>
        <v>0</v>
      </c>
      <c r="AQ623" s="23">
        <f>D623+I623-AP623</f>
        <v>30</v>
      </c>
      <c r="AR623" s="24">
        <f>C623*AQ623</f>
        <v>944.4</v>
      </c>
    </row>
    <row r="624" spans="1:44" x14ac:dyDescent="0.25">
      <c r="A624" s="14" t="s">
        <v>605</v>
      </c>
      <c r="B624" s="15">
        <v>9962</v>
      </c>
      <c r="C624" s="16">
        <v>31.48</v>
      </c>
      <c r="D624" s="15">
        <v>70</v>
      </c>
      <c r="E624" s="17" t="s">
        <v>606</v>
      </c>
      <c r="F624" s="18">
        <v>45000</v>
      </c>
      <c r="G624" s="18">
        <v>45000</v>
      </c>
      <c r="H624" s="18">
        <v>45000</v>
      </c>
      <c r="I624" s="15"/>
      <c r="J624" s="15">
        <v>9962</v>
      </c>
      <c r="K624" s="20"/>
      <c r="L624" s="20"/>
      <c r="M624" s="20"/>
      <c r="N624" s="20"/>
      <c r="O624" s="20"/>
      <c r="P624" s="20"/>
      <c r="Q624" s="20"/>
      <c r="R624" s="20"/>
      <c r="S624" s="20"/>
      <c r="T624" s="20"/>
      <c r="U624" s="20"/>
      <c r="V624" s="20"/>
      <c r="W624" s="20"/>
      <c r="X624" s="20"/>
      <c r="Y624" s="20"/>
      <c r="Z624" s="20"/>
      <c r="AA624" s="21"/>
      <c r="AB624" s="20"/>
      <c r="AC624" s="20"/>
      <c r="AD624" s="20"/>
      <c r="AE624" s="20"/>
      <c r="AF624" s="20"/>
      <c r="AG624" s="20"/>
      <c r="AH624" s="20"/>
      <c r="AI624" s="20"/>
      <c r="AJ624" s="20"/>
      <c r="AK624" s="20"/>
      <c r="AL624" s="20"/>
      <c r="AM624" s="20"/>
      <c r="AN624" s="20"/>
      <c r="AO624" s="20"/>
      <c r="AP624" s="22">
        <f>K624+L624+M624+N624+O624+P624+Q624+R624+S624+T624+U624+V624+W624+X624+Y624+Z624+AA624+AB624+AC624+AD624+AE624+AF624+AG624+AH624+AI624+AJ624+AK624+AL624+AM624+AN624+AO624</f>
        <v>0</v>
      </c>
      <c r="AQ624" s="23">
        <f>D624+I624-AP624</f>
        <v>70</v>
      </c>
      <c r="AR624" s="24">
        <f>C624*AQ624</f>
        <v>2203.6</v>
      </c>
    </row>
    <row r="625" spans="1:44" x14ac:dyDescent="0.25">
      <c r="A625" s="14" t="s">
        <v>607</v>
      </c>
      <c r="B625" s="15">
        <v>2330</v>
      </c>
      <c r="C625" s="16">
        <v>31.48</v>
      </c>
      <c r="D625" s="15">
        <v>590</v>
      </c>
      <c r="E625" s="17" t="s">
        <v>329</v>
      </c>
      <c r="F625" s="18">
        <v>45093</v>
      </c>
      <c r="G625" s="18">
        <v>45093</v>
      </c>
      <c r="H625" s="18">
        <v>45093</v>
      </c>
      <c r="I625" s="15"/>
      <c r="J625" s="15">
        <v>2330</v>
      </c>
      <c r="K625" s="20"/>
      <c r="L625" s="20"/>
      <c r="M625" s="20"/>
      <c r="N625" s="20"/>
      <c r="O625" s="20"/>
      <c r="P625" s="20"/>
      <c r="Q625" s="20"/>
      <c r="R625" s="20"/>
      <c r="S625" s="20"/>
      <c r="T625" s="20"/>
      <c r="U625" s="20"/>
      <c r="V625" s="20"/>
      <c r="W625" s="20"/>
      <c r="X625" s="20"/>
      <c r="Y625" s="20"/>
      <c r="Z625" s="20"/>
      <c r="AA625" s="21"/>
      <c r="AB625" s="20"/>
      <c r="AC625" s="20"/>
      <c r="AD625" s="20"/>
      <c r="AE625" s="20"/>
      <c r="AF625" s="20"/>
      <c r="AG625" s="20"/>
      <c r="AH625" s="20"/>
      <c r="AI625" s="20"/>
      <c r="AJ625" s="20"/>
      <c r="AK625" s="20"/>
      <c r="AL625" s="20"/>
      <c r="AM625" s="20"/>
      <c r="AN625" s="20"/>
      <c r="AO625" s="20"/>
      <c r="AP625" s="22">
        <f>K625+L625+M625+N625+O625+P625+Q625+R625+S625+T625+U625+V625+W625+X625+Y625+Z625+AA625+AB625+AC625+AD625+AE625+AF625+AG625+AH625+AI625+AJ625+AK625+AL625+AM625+AN625+AO625</f>
        <v>0</v>
      </c>
      <c r="AQ625" s="23">
        <f>D625+I625-AP625</f>
        <v>590</v>
      </c>
      <c r="AR625" s="24">
        <f>C625*AQ625</f>
        <v>18573.2</v>
      </c>
    </row>
    <row r="626" spans="1:44" x14ac:dyDescent="0.25">
      <c r="A626" s="14" t="s">
        <v>608</v>
      </c>
      <c r="B626" s="15">
        <v>9963</v>
      </c>
      <c r="C626" s="16">
        <v>36.22</v>
      </c>
      <c r="D626" s="15">
        <v>60</v>
      </c>
      <c r="E626" s="17" t="s">
        <v>1</v>
      </c>
      <c r="F626" s="18">
        <v>45182</v>
      </c>
      <c r="G626" s="18">
        <v>45182</v>
      </c>
      <c r="H626" s="18">
        <v>45182</v>
      </c>
      <c r="I626" s="15">
        <v>20</v>
      </c>
      <c r="J626" s="15">
        <v>9963</v>
      </c>
      <c r="K626" s="20"/>
      <c r="L626" s="20"/>
      <c r="M626" s="20"/>
      <c r="N626" s="20"/>
      <c r="O626" s="20"/>
      <c r="P626" s="20"/>
      <c r="Q626" s="20"/>
      <c r="R626" s="20"/>
      <c r="S626" s="20"/>
      <c r="T626" s="20"/>
      <c r="U626" s="20"/>
      <c r="V626" s="20"/>
      <c r="W626" s="20"/>
      <c r="X626" s="20"/>
      <c r="Y626" s="20"/>
      <c r="Z626" s="20"/>
      <c r="AA626" s="21"/>
      <c r="AB626" s="20"/>
      <c r="AC626" s="20"/>
      <c r="AD626" s="20"/>
      <c r="AE626" s="20"/>
      <c r="AF626" s="20"/>
      <c r="AG626" s="20"/>
      <c r="AH626" s="20"/>
      <c r="AI626" s="20"/>
      <c r="AJ626" s="20"/>
      <c r="AK626" s="20"/>
      <c r="AL626" s="20"/>
      <c r="AM626" s="20"/>
      <c r="AN626" s="20"/>
      <c r="AO626" s="20"/>
      <c r="AP626" s="22">
        <f>K626+L626+M626+N626+O626+P626+Q626+R626+S626+T626+U626+V626+W626+X626+Y626+Z626+AA626+AB626+AC626+AD626+AE626+AF626+AG626+AH626+AI626+AJ626+AK626+AL626+AM626+AN626+AO626</f>
        <v>0</v>
      </c>
      <c r="AQ626" s="23">
        <f>D626+I626-AP626</f>
        <v>80</v>
      </c>
      <c r="AR626" s="24">
        <f>C626*AQ626</f>
        <v>2897.6</v>
      </c>
    </row>
    <row r="627" spans="1:44" x14ac:dyDescent="0.25">
      <c r="A627" s="14" t="s">
        <v>609</v>
      </c>
      <c r="B627" s="15">
        <v>9964</v>
      </c>
      <c r="C627" s="16">
        <v>36.22</v>
      </c>
      <c r="D627" s="15">
        <v>140</v>
      </c>
      <c r="E627" s="17" t="s">
        <v>1</v>
      </c>
      <c r="F627" s="18">
        <v>45124</v>
      </c>
      <c r="G627" s="18">
        <v>45124</v>
      </c>
      <c r="H627" s="18">
        <v>45124</v>
      </c>
      <c r="I627" s="15"/>
      <c r="J627" s="15">
        <v>9964</v>
      </c>
      <c r="K627" s="20"/>
      <c r="L627" s="20"/>
      <c r="M627" s="20"/>
      <c r="N627" s="20"/>
      <c r="O627" s="20"/>
      <c r="P627" s="20"/>
      <c r="Q627" s="20"/>
      <c r="R627" s="20"/>
      <c r="S627" s="20"/>
      <c r="T627" s="20"/>
      <c r="U627" s="20"/>
      <c r="V627" s="20"/>
      <c r="W627" s="20"/>
      <c r="X627" s="20"/>
      <c r="Y627" s="20"/>
      <c r="Z627" s="20"/>
      <c r="AA627" s="21"/>
      <c r="AB627" s="20"/>
      <c r="AC627" s="20"/>
      <c r="AD627" s="20"/>
      <c r="AE627" s="20"/>
      <c r="AF627" s="20"/>
      <c r="AG627" s="20"/>
      <c r="AH627" s="20"/>
      <c r="AI627" s="20"/>
      <c r="AJ627" s="20"/>
      <c r="AK627" s="20"/>
      <c r="AL627" s="20"/>
      <c r="AM627" s="20"/>
      <c r="AN627" s="20"/>
      <c r="AO627" s="20"/>
      <c r="AP627" s="22">
        <f>K627+L627+M627+N627+O627+P627+Q627+R627+S627+T627+U627+V627+W627+X627+Y627+Z627+AA627+AB627+AC627+AD627+AE627+AF627+AG627+AH627+AI627+AJ627+AK627+AL627+AM627+AN627+AO627</f>
        <v>0</v>
      </c>
      <c r="AQ627" s="23">
        <f>D627+I627-AP627</f>
        <v>140</v>
      </c>
      <c r="AR627" s="24">
        <f>C627*AQ627</f>
        <v>5070.8</v>
      </c>
    </row>
    <row r="628" spans="1:44" x14ac:dyDescent="0.25">
      <c r="A628" s="14" t="s">
        <v>610</v>
      </c>
      <c r="B628" s="15"/>
      <c r="C628" s="16"/>
      <c r="D628" s="15">
        <v>0</v>
      </c>
      <c r="E628" s="17"/>
      <c r="F628" s="18"/>
      <c r="G628" s="18"/>
      <c r="H628" s="18"/>
      <c r="I628" s="15"/>
      <c r="J628" s="15"/>
      <c r="K628" s="20"/>
      <c r="L628" s="20"/>
      <c r="M628" s="20"/>
      <c r="N628" s="20"/>
      <c r="O628" s="20"/>
      <c r="P628" s="20"/>
      <c r="Q628" s="20"/>
      <c r="R628" s="20"/>
      <c r="S628" s="20"/>
      <c r="T628" s="20"/>
      <c r="U628" s="20"/>
      <c r="V628" s="20"/>
      <c r="W628" s="20"/>
      <c r="X628" s="20"/>
      <c r="Y628" s="20"/>
      <c r="Z628" s="20"/>
      <c r="AA628" s="21"/>
      <c r="AB628" s="20"/>
      <c r="AC628" s="20"/>
      <c r="AD628" s="20"/>
      <c r="AE628" s="20"/>
      <c r="AF628" s="20"/>
      <c r="AG628" s="20"/>
      <c r="AH628" s="20"/>
      <c r="AI628" s="20"/>
      <c r="AJ628" s="20"/>
      <c r="AK628" s="20"/>
      <c r="AL628" s="20"/>
      <c r="AM628" s="20"/>
      <c r="AN628" s="20"/>
      <c r="AO628" s="20"/>
      <c r="AP628" s="22">
        <f>K628+L628+M628+N628+O628+P628+Q628+R628+S628+T628+U628+V628+W628+X628+Y628+Z628+AA628+AB628+AC628+AD628+AE628+AF628+AG628+AH628+AI628+AJ628+AK628+AL628+AM628+AN628+AO628</f>
        <v>0</v>
      </c>
      <c r="AQ628" s="23">
        <f>D628+I628-AP628</f>
        <v>0</v>
      </c>
      <c r="AR628" s="24">
        <f>C628*AQ628</f>
        <v>0</v>
      </c>
    </row>
    <row r="629" spans="1:44" x14ac:dyDescent="0.25">
      <c r="A629" s="14" t="s">
        <v>611</v>
      </c>
      <c r="B629" s="15"/>
      <c r="C629" s="16"/>
      <c r="D629" s="15">
        <v>20</v>
      </c>
      <c r="E629" s="17"/>
      <c r="F629" s="18"/>
      <c r="G629" s="18"/>
      <c r="H629" s="18"/>
      <c r="I629" s="15"/>
      <c r="J629" s="15"/>
      <c r="K629" s="20"/>
      <c r="L629" s="20"/>
      <c r="M629" s="20"/>
      <c r="N629" s="20"/>
      <c r="O629" s="20"/>
      <c r="P629" s="20"/>
      <c r="Q629" s="20"/>
      <c r="R629" s="20"/>
      <c r="S629" s="20"/>
      <c r="T629" s="20"/>
      <c r="U629" s="20"/>
      <c r="V629" s="20"/>
      <c r="W629" s="20"/>
      <c r="X629" s="20"/>
      <c r="Y629" s="20"/>
      <c r="Z629" s="20"/>
      <c r="AA629" s="21"/>
      <c r="AB629" s="20"/>
      <c r="AC629" s="20"/>
      <c r="AD629" s="20"/>
      <c r="AE629" s="20"/>
      <c r="AF629" s="20"/>
      <c r="AG629" s="20"/>
      <c r="AH629" s="20"/>
      <c r="AI629" s="20"/>
      <c r="AJ629" s="20"/>
      <c r="AK629" s="20"/>
      <c r="AL629" s="20"/>
      <c r="AM629" s="20"/>
      <c r="AN629" s="20"/>
      <c r="AO629" s="20"/>
      <c r="AP629" s="22">
        <f>K629+L629+M629+N629+O629+P629+Q629+R629+S629+T629+U629+V629+W629+X629+Y629+Z629+AA629+AB629+AC629+AD629+AE629+AF629+AG629+AH629+AI629+AJ629+AK629+AL629+AM629+AN629+AO629</f>
        <v>0</v>
      </c>
      <c r="AQ629" s="23">
        <f>D629+I629-AP629</f>
        <v>20</v>
      </c>
      <c r="AR629" s="24">
        <f>C629*AQ629</f>
        <v>0</v>
      </c>
    </row>
    <row r="630" spans="1:44" x14ac:dyDescent="0.25">
      <c r="A630" s="14" t="s">
        <v>612</v>
      </c>
      <c r="B630" s="15">
        <v>9614</v>
      </c>
      <c r="C630" s="16">
        <v>493</v>
      </c>
      <c r="D630" s="15">
        <v>58</v>
      </c>
      <c r="E630" s="17" t="s">
        <v>880</v>
      </c>
      <c r="F630" s="18">
        <v>45149</v>
      </c>
      <c r="G630" s="18">
        <v>45149</v>
      </c>
      <c r="H630" s="18">
        <v>45149</v>
      </c>
      <c r="I630" s="15"/>
      <c r="J630" s="15">
        <v>9614</v>
      </c>
      <c r="K630" s="20"/>
      <c r="L630" s="20"/>
      <c r="M630" s="20"/>
      <c r="N630" s="20">
        <v>2</v>
      </c>
      <c r="O630" s="20"/>
      <c r="P630" s="20"/>
      <c r="Q630" s="20">
        <v>2</v>
      </c>
      <c r="R630" s="20"/>
      <c r="S630" s="20"/>
      <c r="T630" s="20"/>
      <c r="U630" s="20">
        <v>2</v>
      </c>
      <c r="V630" s="20"/>
      <c r="W630" s="20"/>
      <c r="X630" s="20">
        <v>2</v>
      </c>
      <c r="Y630" s="20"/>
      <c r="Z630" s="20"/>
      <c r="AA630" s="21"/>
      <c r="AB630" s="20">
        <v>2</v>
      </c>
      <c r="AC630" s="20"/>
      <c r="AD630" s="20"/>
      <c r="AE630" s="20">
        <v>2</v>
      </c>
      <c r="AF630" s="20"/>
      <c r="AG630" s="20"/>
      <c r="AH630" s="20"/>
      <c r="AI630" s="20">
        <v>1</v>
      </c>
      <c r="AJ630" s="20"/>
      <c r="AK630" s="20"/>
      <c r="AL630" s="20"/>
      <c r="AM630" s="20"/>
      <c r="AN630" s="20"/>
      <c r="AO630" s="20"/>
      <c r="AP630" s="22">
        <f>K630+L630+M630+N630+O630+P630+Q630+R630+S630+T630+U630+V630+W630+X630+Y630+Z630+AA630+AB630+AC630+AD630+AE630+AF630+AG630+AH630+AI630+AJ630+AK630+AL630+AM630+AN630+AO630</f>
        <v>13</v>
      </c>
      <c r="AQ630" s="23">
        <f>D630+I630-AP630</f>
        <v>45</v>
      </c>
      <c r="AR630" s="24">
        <f>C630*AQ630</f>
        <v>22185</v>
      </c>
    </row>
    <row r="631" spans="1:44" x14ac:dyDescent="0.25">
      <c r="A631" s="14" t="s">
        <v>614</v>
      </c>
      <c r="B631" s="15">
        <v>9615</v>
      </c>
      <c r="C631" s="16">
        <v>591.6</v>
      </c>
      <c r="D631" s="15">
        <v>107</v>
      </c>
      <c r="E631" s="17" t="s">
        <v>881</v>
      </c>
      <c r="F631" s="18">
        <v>45149</v>
      </c>
      <c r="G631" s="18">
        <v>45149</v>
      </c>
      <c r="H631" s="18">
        <v>45149</v>
      </c>
      <c r="I631" s="15"/>
      <c r="J631" s="15">
        <v>9615</v>
      </c>
      <c r="K631" s="20"/>
      <c r="L631" s="20"/>
      <c r="M631" s="20"/>
      <c r="N631" s="20">
        <v>2</v>
      </c>
      <c r="O631" s="20"/>
      <c r="P631" s="20"/>
      <c r="Q631" s="20">
        <v>2</v>
      </c>
      <c r="R631" s="20"/>
      <c r="S631" s="20"/>
      <c r="T631" s="20"/>
      <c r="U631" s="20">
        <v>2</v>
      </c>
      <c r="V631" s="20"/>
      <c r="W631" s="20"/>
      <c r="X631" s="20">
        <v>2</v>
      </c>
      <c r="Y631" s="20"/>
      <c r="Z631" s="20"/>
      <c r="AA631" s="21"/>
      <c r="AB631" s="20">
        <v>2</v>
      </c>
      <c r="AC631" s="20"/>
      <c r="AD631" s="20"/>
      <c r="AE631" s="20">
        <v>2</v>
      </c>
      <c r="AF631" s="20"/>
      <c r="AG631" s="20"/>
      <c r="AH631" s="20"/>
      <c r="AI631" s="20"/>
      <c r="AJ631" s="20"/>
      <c r="AK631" s="20"/>
      <c r="AL631" s="20"/>
      <c r="AM631" s="20"/>
      <c r="AN631" s="20"/>
      <c r="AO631" s="20"/>
      <c r="AP631" s="22">
        <f>K631+L631+M631+N631+O631+P631+Q631+R631+S631+T631+U631+V631+W631+X631+Y631+Z631+AA631+AB631+AC631+AD631+AE631+AF631+AG631+AH631+AI631+AJ631+AK631+AL631+AM631+AN631+AO631</f>
        <v>12</v>
      </c>
      <c r="AQ631" s="23">
        <f>D631+I631-AP631</f>
        <v>95</v>
      </c>
      <c r="AR631" s="24">
        <f>C631*AQ631</f>
        <v>56202</v>
      </c>
    </row>
    <row r="632" spans="1:44" x14ac:dyDescent="0.25">
      <c r="A632" s="14" t="s">
        <v>615</v>
      </c>
      <c r="B632" s="15"/>
      <c r="C632" s="16"/>
      <c r="D632" s="15">
        <v>38</v>
      </c>
      <c r="E632" s="17"/>
      <c r="F632" s="18"/>
      <c r="G632" s="18"/>
      <c r="H632" s="18"/>
      <c r="I632" s="15"/>
      <c r="J632" s="15"/>
      <c r="K632" s="20"/>
      <c r="L632" s="20"/>
      <c r="M632" s="20"/>
      <c r="N632" s="20"/>
      <c r="O632" s="20"/>
      <c r="P632" s="20"/>
      <c r="Q632" s="20"/>
      <c r="R632" s="20"/>
      <c r="S632" s="20"/>
      <c r="T632" s="20"/>
      <c r="U632" s="20"/>
      <c r="V632" s="20"/>
      <c r="W632" s="20"/>
      <c r="X632" s="20"/>
      <c r="Y632" s="20"/>
      <c r="Z632" s="20"/>
      <c r="AA632" s="21"/>
      <c r="AB632" s="20"/>
      <c r="AC632" s="20"/>
      <c r="AD632" s="20"/>
      <c r="AE632" s="20"/>
      <c r="AF632" s="20"/>
      <c r="AG632" s="20"/>
      <c r="AH632" s="20"/>
      <c r="AI632" s="20"/>
      <c r="AJ632" s="20"/>
      <c r="AK632" s="20"/>
      <c r="AL632" s="20"/>
      <c r="AM632" s="20"/>
      <c r="AN632" s="20"/>
      <c r="AO632" s="20"/>
      <c r="AP632" s="22">
        <f>K632+L632+M632+N632+O632+P632+Q632+R632+S632+T632+U632+V632+W632+X632+Y632+Z632+AA632+AB632+AC632+AD632+AE632+AF632+AG632+AH632+AI632+AJ632+AK632+AL632+AM632+AN632+AO632</f>
        <v>0</v>
      </c>
      <c r="AQ632" s="23">
        <f>D632+I632-AP632</f>
        <v>38</v>
      </c>
      <c r="AR632" s="24">
        <f>C632*AQ632</f>
        <v>0</v>
      </c>
    </row>
    <row r="633" spans="1:44" x14ac:dyDescent="0.25">
      <c r="A633" s="14" t="s">
        <v>616</v>
      </c>
      <c r="B633" s="15">
        <v>9613</v>
      </c>
      <c r="C633" s="16">
        <v>591</v>
      </c>
      <c r="D633" s="15">
        <v>31</v>
      </c>
      <c r="E633" s="17" t="s">
        <v>1</v>
      </c>
      <c r="F633" s="18">
        <v>45149</v>
      </c>
      <c r="G633" s="18">
        <v>45149</v>
      </c>
      <c r="H633" s="18">
        <v>45149</v>
      </c>
      <c r="I633" s="15"/>
      <c r="J633" s="15">
        <v>9613</v>
      </c>
      <c r="K633" s="20"/>
      <c r="L633" s="20"/>
      <c r="M633" s="20"/>
      <c r="N633" s="20">
        <v>3</v>
      </c>
      <c r="O633" s="20"/>
      <c r="P633" s="20"/>
      <c r="Q633" s="20"/>
      <c r="R633" s="20"/>
      <c r="S633" s="20"/>
      <c r="T633" s="20"/>
      <c r="U633" s="20"/>
      <c r="V633" s="20"/>
      <c r="W633" s="20"/>
      <c r="X633" s="20"/>
      <c r="Y633" s="20"/>
      <c r="Z633" s="20"/>
      <c r="AA633" s="21"/>
      <c r="AB633" s="20"/>
      <c r="AC633" s="20"/>
      <c r="AD633" s="20"/>
      <c r="AE633" s="20"/>
      <c r="AF633" s="20"/>
      <c r="AG633" s="20"/>
      <c r="AH633" s="20"/>
      <c r="AI633" s="20"/>
      <c r="AJ633" s="20"/>
      <c r="AK633" s="20"/>
      <c r="AL633" s="20"/>
      <c r="AM633" s="20"/>
      <c r="AN633" s="20"/>
      <c r="AO633" s="20"/>
      <c r="AP633" s="22">
        <f>K633+L633+M633+N633+O633+P633+Q633+R633+S633+T633+U633+V633+W633+X633+Y633+Z633+AA633+AB633+AC633+AD633+AE633+AF633+AG633+AH633+AI633+AJ633+AK633+AL633+AM633+AN633+AO633</f>
        <v>3</v>
      </c>
      <c r="AQ633" s="23">
        <f>D633+I633-AP633</f>
        <v>28</v>
      </c>
      <c r="AR633" s="24">
        <f>C633*AQ633</f>
        <v>16548</v>
      </c>
    </row>
    <row r="634" spans="1:44" x14ac:dyDescent="0.25">
      <c r="A634" s="14" t="s">
        <v>617</v>
      </c>
      <c r="B634" s="15">
        <v>2305</v>
      </c>
      <c r="C634" s="16">
        <v>10.19</v>
      </c>
      <c r="D634" s="15">
        <v>30</v>
      </c>
      <c r="E634" s="17" t="s">
        <v>329</v>
      </c>
      <c r="F634" s="18">
        <v>44887</v>
      </c>
      <c r="G634" s="18">
        <v>44887</v>
      </c>
      <c r="H634" s="18">
        <v>44887</v>
      </c>
      <c r="I634" s="15"/>
      <c r="J634" s="15">
        <v>2305</v>
      </c>
      <c r="K634" s="20"/>
      <c r="L634" s="20"/>
      <c r="M634" s="20"/>
      <c r="N634" s="20"/>
      <c r="O634" s="20"/>
      <c r="P634" s="20"/>
      <c r="Q634" s="20"/>
      <c r="R634" s="20"/>
      <c r="S634" s="20"/>
      <c r="T634" s="20"/>
      <c r="U634" s="20"/>
      <c r="V634" s="20"/>
      <c r="W634" s="20"/>
      <c r="X634" s="20"/>
      <c r="Y634" s="20"/>
      <c r="Z634" s="20"/>
      <c r="AA634" s="21"/>
      <c r="AB634" s="20"/>
      <c r="AC634" s="20"/>
      <c r="AD634" s="20"/>
      <c r="AE634" s="20"/>
      <c r="AF634" s="20"/>
      <c r="AG634" s="20"/>
      <c r="AH634" s="20"/>
      <c r="AI634" s="20"/>
      <c r="AJ634" s="20"/>
      <c r="AK634" s="20"/>
      <c r="AL634" s="20"/>
      <c r="AM634" s="20"/>
      <c r="AN634" s="20"/>
      <c r="AO634" s="20"/>
      <c r="AP634" s="22">
        <f>K634+L634+M634+N634+O634+P634+Q634+R634+S634+T634+U634+V634+W634+X634+Y634+Z634+AA634+AB634+AC634+AD634+AE634+AF634+AG634+AH634+AI634+AJ634+AK634+AL634+AM634+AN634+AO634</f>
        <v>0</v>
      </c>
      <c r="AQ634" s="23">
        <f>D634+I634-AP634</f>
        <v>30</v>
      </c>
      <c r="AR634" s="24">
        <f>C634*AQ634</f>
        <v>305.7</v>
      </c>
    </row>
    <row r="635" spans="1:44" x14ac:dyDescent="0.25">
      <c r="A635" s="14" t="s">
        <v>618</v>
      </c>
      <c r="B635" s="15">
        <v>2306</v>
      </c>
      <c r="C635" s="16">
        <v>7.6</v>
      </c>
      <c r="D635" s="15">
        <v>330</v>
      </c>
      <c r="E635" s="17" t="s">
        <v>1</v>
      </c>
      <c r="F635" s="18">
        <v>45093</v>
      </c>
      <c r="G635" s="18">
        <v>45093</v>
      </c>
      <c r="H635" s="18">
        <v>45093</v>
      </c>
      <c r="I635" s="15"/>
      <c r="J635" s="15">
        <v>2306</v>
      </c>
      <c r="K635" s="20"/>
      <c r="L635" s="20"/>
      <c r="M635" s="20"/>
      <c r="N635" s="20"/>
      <c r="O635" s="20"/>
      <c r="P635" s="20"/>
      <c r="Q635" s="20"/>
      <c r="R635" s="20"/>
      <c r="S635" s="20"/>
      <c r="T635" s="20"/>
      <c r="U635" s="20"/>
      <c r="V635" s="20"/>
      <c r="W635" s="20"/>
      <c r="X635" s="20"/>
      <c r="Y635" s="20"/>
      <c r="Z635" s="20"/>
      <c r="AA635" s="21"/>
      <c r="AB635" s="20"/>
      <c r="AC635" s="20"/>
      <c r="AD635" s="20"/>
      <c r="AE635" s="20"/>
      <c r="AF635" s="20"/>
      <c r="AG635" s="20"/>
      <c r="AH635" s="20"/>
      <c r="AI635" s="20"/>
      <c r="AJ635" s="20"/>
      <c r="AK635" s="20"/>
      <c r="AL635" s="20"/>
      <c r="AM635" s="20"/>
      <c r="AN635" s="20"/>
      <c r="AO635" s="20"/>
      <c r="AP635" s="22">
        <f>K635+L635+M635+N635+O635+P635+Q635+R635+S635+T635+U635+V635+W635+X635+Y635+Z635+AA635+AB635+AC635+AD635+AE635+AF635+AG635+AH635+AI635+AJ635+AK635+AL635+AM635+AN635+AO635</f>
        <v>0</v>
      </c>
      <c r="AQ635" s="23">
        <f>D635+I635-AP635</f>
        <v>330</v>
      </c>
      <c r="AR635" s="24">
        <f>C635*AQ635</f>
        <v>2508</v>
      </c>
    </row>
    <row r="636" spans="1:44" x14ac:dyDescent="0.25">
      <c r="A636" s="14" t="s">
        <v>619</v>
      </c>
      <c r="B636" s="15"/>
      <c r="C636" s="16">
        <v>7.6</v>
      </c>
      <c r="D636" s="15">
        <v>1170</v>
      </c>
      <c r="E636" s="17" t="s">
        <v>329</v>
      </c>
      <c r="F636" s="18">
        <v>45000</v>
      </c>
      <c r="G636" s="18">
        <v>45000</v>
      </c>
      <c r="H636" s="18">
        <v>45000</v>
      </c>
      <c r="I636" s="15"/>
      <c r="J636" s="15"/>
      <c r="K636" s="20"/>
      <c r="L636" s="20"/>
      <c r="M636" s="20"/>
      <c r="N636" s="20"/>
      <c r="O636" s="20"/>
      <c r="P636" s="20"/>
      <c r="Q636" s="20">
        <v>19</v>
      </c>
      <c r="R636" s="20"/>
      <c r="S636" s="20"/>
      <c r="T636" s="20"/>
      <c r="U636" s="20"/>
      <c r="V636" s="20"/>
      <c r="W636" s="20"/>
      <c r="X636" s="20"/>
      <c r="Y636" s="20"/>
      <c r="Z636" s="20"/>
      <c r="AA636" s="21"/>
      <c r="AB636" s="20"/>
      <c r="AC636" s="20"/>
      <c r="AD636" s="20"/>
      <c r="AE636" s="20"/>
      <c r="AF636" s="20"/>
      <c r="AG636" s="20"/>
      <c r="AH636" s="20"/>
      <c r="AI636" s="20"/>
      <c r="AJ636" s="20"/>
      <c r="AK636" s="20"/>
      <c r="AL636" s="20"/>
      <c r="AM636" s="20"/>
      <c r="AN636" s="20"/>
      <c r="AO636" s="20"/>
      <c r="AP636" s="22">
        <f>K636+L636+M636+N636+O636+P636+Q636+R636+S636+T636+U636+V636+W636+X636+Y636+Z636+AA636+AB636+AC636+AD636+AE636+AF636+AG636+AH636+AI636+AJ636+AK636+AL636+AM636+AN636+AO636</f>
        <v>19</v>
      </c>
      <c r="AQ636" s="23">
        <f>D636+I636-AP636</f>
        <v>1151</v>
      </c>
      <c r="AR636" s="24">
        <f>C636*AQ636</f>
        <v>8747.6</v>
      </c>
    </row>
    <row r="637" spans="1:44" x14ac:dyDescent="0.25">
      <c r="A637" s="14" t="s">
        <v>620</v>
      </c>
      <c r="B637" s="15">
        <v>2308</v>
      </c>
      <c r="C637" s="16">
        <v>7.6</v>
      </c>
      <c r="D637" s="15">
        <v>340</v>
      </c>
      <c r="E637" s="17" t="s">
        <v>329</v>
      </c>
      <c r="F637" s="18">
        <v>45093</v>
      </c>
      <c r="G637" s="18">
        <v>45093</v>
      </c>
      <c r="H637" s="18">
        <v>45093</v>
      </c>
      <c r="I637" s="15"/>
      <c r="J637" s="15">
        <v>2308</v>
      </c>
      <c r="K637" s="20"/>
      <c r="L637" s="20"/>
      <c r="M637" s="20"/>
      <c r="N637" s="20"/>
      <c r="O637" s="20"/>
      <c r="P637" s="20"/>
      <c r="Q637" s="20"/>
      <c r="R637" s="20"/>
      <c r="S637" s="20"/>
      <c r="T637" s="20"/>
      <c r="U637" s="20"/>
      <c r="V637" s="20"/>
      <c r="W637" s="20"/>
      <c r="X637" s="20"/>
      <c r="Y637" s="20"/>
      <c r="Z637" s="20"/>
      <c r="AA637" s="21"/>
      <c r="AB637" s="20"/>
      <c r="AC637" s="20"/>
      <c r="AD637" s="20"/>
      <c r="AE637" s="20"/>
      <c r="AF637" s="20"/>
      <c r="AG637" s="20"/>
      <c r="AH637" s="20"/>
      <c r="AI637" s="20"/>
      <c r="AJ637" s="20"/>
      <c r="AK637" s="20"/>
      <c r="AL637" s="20"/>
      <c r="AM637" s="20"/>
      <c r="AN637" s="20"/>
      <c r="AO637" s="20"/>
      <c r="AP637" s="22">
        <f>K637+L637+M637+N637+O637+P637+Q637+R637+S637+T637+U637+V637+W637+X637+Y637+Z637+AA637+AB637+AC637+AD637+AE637+AF637+AG637+AH637+AI637+AJ637+AK637+AL637+AM637+AN637+AO637</f>
        <v>0</v>
      </c>
      <c r="AQ637" s="23">
        <f>D637+I637-AP637</f>
        <v>340</v>
      </c>
      <c r="AR637" s="24">
        <f>C637*AQ637</f>
        <v>2584</v>
      </c>
    </row>
    <row r="638" spans="1:44" x14ac:dyDescent="0.25">
      <c r="A638" s="14" t="s">
        <v>621</v>
      </c>
      <c r="B638" s="15">
        <v>9957</v>
      </c>
      <c r="C638" s="16">
        <v>9.41</v>
      </c>
      <c r="D638" s="15">
        <v>401</v>
      </c>
      <c r="E638" s="17" t="s">
        <v>1</v>
      </c>
      <c r="F638" s="18">
        <v>44887</v>
      </c>
      <c r="G638" s="18">
        <v>44887</v>
      </c>
      <c r="H638" s="18">
        <v>44887</v>
      </c>
      <c r="I638" s="15"/>
      <c r="J638" s="15">
        <v>9957</v>
      </c>
      <c r="K638" s="20"/>
      <c r="L638" s="20"/>
      <c r="M638" s="20"/>
      <c r="N638" s="20"/>
      <c r="O638" s="20"/>
      <c r="P638" s="20"/>
      <c r="Q638" s="20"/>
      <c r="R638" s="20"/>
      <c r="S638" s="20"/>
      <c r="T638" s="20"/>
      <c r="U638" s="20"/>
      <c r="V638" s="20"/>
      <c r="W638" s="20"/>
      <c r="X638" s="20"/>
      <c r="Y638" s="20"/>
      <c r="Z638" s="20"/>
      <c r="AA638" s="21"/>
      <c r="AB638" s="20"/>
      <c r="AC638" s="20"/>
      <c r="AD638" s="20"/>
      <c r="AE638" s="20"/>
      <c r="AF638" s="20"/>
      <c r="AG638" s="20"/>
      <c r="AH638" s="20"/>
      <c r="AI638" s="20"/>
      <c r="AJ638" s="20"/>
      <c r="AK638" s="20"/>
      <c r="AL638" s="20"/>
      <c r="AM638" s="20"/>
      <c r="AN638" s="20"/>
      <c r="AO638" s="20"/>
      <c r="AP638" s="22">
        <f>K638+L638+M638+N638+O638+P638+Q638+R638+S638+T638+U638+V638+W638+X638+Y638+Z638+AA638+AB638+AC638+AD638+AE638+AF638+AG638+AH638+AI638+AJ638+AK638+AL638+AM638+AN638+AO638</f>
        <v>0</v>
      </c>
      <c r="AQ638" s="23">
        <f>D638+I638-AP638</f>
        <v>401</v>
      </c>
      <c r="AR638" s="24">
        <f>C638*AQ638</f>
        <v>3773.41</v>
      </c>
    </row>
    <row r="639" spans="1:44" x14ac:dyDescent="0.25">
      <c r="A639" s="14" t="s">
        <v>622</v>
      </c>
      <c r="B639" s="15">
        <v>2302</v>
      </c>
      <c r="C639" s="16">
        <v>5.69</v>
      </c>
      <c r="D639" s="15">
        <v>5</v>
      </c>
      <c r="E639" s="17" t="s">
        <v>1</v>
      </c>
      <c r="F639" s="18">
        <v>45000</v>
      </c>
      <c r="G639" s="18">
        <v>45000</v>
      </c>
      <c r="H639" s="18">
        <v>45000</v>
      </c>
      <c r="I639" s="15"/>
      <c r="J639" s="15">
        <v>2302</v>
      </c>
      <c r="K639" s="20"/>
      <c r="L639" s="20"/>
      <c r="M639" s="20"/>
      <c r="N639" s="20"/>
      <c r="O639" s="20"/>
      <c r="P639" s="20"/>
      <c r="Q639" s="20"/>
      <c r="R639" s="20"/>
      <c r="S639" s="20"/>
      <c r="T639" s="20"/>
      <c r="U639" s="20"/>
      <c r="V639" s="20">
        <v>15</v>
      </c>
      <c r="W639" s="20"/>
      <c r="X639" s="20"/>
      <c r="Y639" s="20"/>
      <c r="Z639" s="20"/>
      <c r="AA639" s="21"/>
      <c r="AB639" s="20"/>
      <c r="AC639" s="20">
        <v>20</v>
      </c>
      <c r="AD639" s="20"/>
      <c r="AE639" s="20">
        <v>20</v>
      </c>
      <c r="AF639" s="20"/>
      <c r="AG639" s="20"/>
      <c r="AH639" s="20"/>
      <c r="AI639" s="20"/>
      <c r="AJ639" s="20">
        <v>20</v>
      </c>
      <c r="AK639" s="20"/>
      <c r="AL639" s="20"/>
      <c r="AM639" s="20"/>
      <c r="AN639" s="20"/>
      <c r="AO639" s="20"/>
      <c r="AP639" s="22">
        <f>K639+L639+M639+N639+O639+P639+Q639+R639+S639+T639+U639+V639+W639+X639+Y639+Z639+AA639+AB639+AC639+AD639+AE639+AF639+AG639+AH639+AI639+AJ639+AK639+AL639+AM639+AN639+AO639</f>
        <v>75</v>
      </c>
      <c r="AQ639" s="23">
        <v>5</v>
      </c>
      <c r="AR639" s="24">
        <f>C639*AQ639</f>
        <v>28.450000000000003</v>
      </c>
    </row>
    <row r="640" spans="1:44" x14ac:dyDescent="0.25">
      <c r="A640" s="14" t="s">
        <v>623</v>
      </c>
      <c r="B640" s="15">
        <v>9490</v>
      </c>
      <c r="C640" s="16">
        <v>5.69</v>
      </c>
      <c r="D640" s="15">
        <v>5</v>
      </c>
      <c r="E640" s="17" t="s">
        <v>1</v>
      </c>
      <c r="F640" s="18">
        <v>44966</v>
      </c>
      <c r="G640" s="18">
        <v>44966</v>
      </c>
      <c r="H640" s="18">
        <v>44966</v>
      </c>
      <c r="I640" s="15"/>
      <c r="J640" s="15">
        <v>9490</v>
      </c>
      <c r="K640" s="20"/>
      <c r="L640" s="20"/>
      <c r="M640" s="20"/>
      <c r="N640" s="20">
        <v>10</v>
      </c>
      <c r="O640" s="20"/>
      <c r="P640" s="20"/>
      <c r="Q640" s="20"/>
      <c r="R640" s="20"/>
      <c r="S640" s="20"/>
      <c r="T640" s="20"/>
      <c r="U640" s="20"/>
      <c r="V640" s="20"/>
      <c r="W640" s="20"/>
      <c r="X640" s="20"/>
      <c r="Y640" s="20"/>
      <c r="Z640" s="20"/>
      <c r="AA640" s="21"/>
      <c r="AB640" s="20"/>
      <c r="AC640" s="20"/>
      <c r="AD640" s="20"/>
      <c r="AE640" s="20">
        <v>20</v>
      </c>
      <c r="AF640" s="20"/>
      <c r="AG640" s="20"/>
      <c r="AH640" s="20"/>
      <c r="AI640" s="20"/>
      <c r="AJ640" s="20"/>
      <c r="AK640" s="20"/>
      <c r="AL640" s="20"/>
      <c r="AM640" s="20"/>
      <c r="AN640" s="20"/>
      <c r="AO640" s="20"/>
      <c r="AP640" s="22">
        <f>K640+L640+M640+N640+O640+P640+Q640+R640+S640+T640+U640+V640+W640+X640+Y640+Z640+AA640+AB640+AC640+AD640+AE640+AF640+AG640+AH640+AI640+AJ640+AK640+AL640+AM640+AN640+AO640</f>
        <v>30</v>
      </c>
      <c r="AQ640" s="23">
        <v>5</v>
      </c>
      <c r="AR640" s="24">
        <f>C640*AQ640</f>
        <v>28.450000000000003</v>
      </c>
    </row>
    <row r="641" spans="1:44" x14ac:dyDescent="0.25">
      <c r="A641" s="14" t="s">
        <v>624</v>
      </c>
      <c r="B641" s="15">
        <v>2303</v>
      </c>
      <c r="C641" s="16">
        <v>8.09</v>
      </c>
      <c r="D641" s="15">
        <v>340</v>
      </c>
      <c r="E641" s="17" t="s">
        <v>1</v>
      </c>
      <c r="F641" s="18">
        <v>45000</v>
      </c>
      <c r="G641" s="18">
        <v>45000</v>
      </c>
      <c r="H641" s="18">
        <v>45000</v>
      </c>
      <c r="I641" s="15"/>
      <c r="J641" s="15">
        <v>2303</v>
      </c>
      <c r="K641" s="20"/>
      <c r="L641" s="20"/>
      <c r="M641" s="20"/>
      <c r="N641" s="20">
        <v>10</v>
      </c>
      <c r="O641" s="20">
        <v>20</v>
      </c>
      <c r="P641" s="20"/>
      <c r="Q641" s="20"/>
      <c r="R641" s="20"/>
      <c r="S641" s="20"/>
      <c r="T641" s="20"/>
      <c r="U641" s="20"/>
      <c r="V641" s="20">
        <v>15</v>
      </c>
      <c r="W641" s="20"/>
      <c r="X641" s="20">
        <v>10</v>
      </c>
      <c r="Y641" s="20"/>
      <c r="Z641" s="20"/>
      <c r="AA641" s="21"/>
      <c r="AB641" s="20"/>
      <c r="AC641" s="20">
        <v>20</v>
      </c>
      <c r="AD641" s="20"/>
      <c r="AE641" s="20">
        <v>20</v>
      </c>
      <c r="AF641" s="20"/>
      <c r="AG641" s="20"/>
      <c r="AH641" s="20"/>
      <c r="AI641" s="20"/>
      <c r="AJ641" s="20">
        <v>20</v>
      </c>
      <c r="AK641" s="20"/>
      <c r="AL641" s="20"/>
      <c r="AM641" s="20"/>
      <c r="AN641" s="20"/>
      <c r="AO641" s="20"/>
      <c r="AP641" s="22">
        <f>K641+L641+M641+N641+O641+P641+Q641+R641+S641+T641+U641+V641+W641+X641+Y641+Z641+AA641+AB641+AC641+AD641+AE641+AF641+AG641+AH641+AI641+AJ641+AK641+AL641+AM641+AN641+AO641</f>
        <v>115</v>
      </c>
      <c r="AQ641" s="23">
        <v>340</v>
      </c>
      <c r="AR641" s="24">
        <f>C641*AQ641</f>
        <v>2750.6</v>
      </c>
    </row>
    <row r="642" spans="1:44" x14ac:dyDescent="0.25">
      <c r="A642" s="14" t="s">
        <v>294</v>
      </c>
      <c r="B642" s="15">
        <v>9173</v>
      </c>
      <c r="C642" s="16">
        <v>375</v>
      </c>
      <c r="D642" s="15">
        <v>188</v>
      </c>
      <c r="E642" s="17" t="s">
        <v>462</v>
      </c>
      <c r="F642" s="18">
        <v>45182</v>
      </c>
      <c r="G642" s="18">
        <v>45182</v>
      </c>
      <c r="H642" s="18">
        <v>45182</v>
      </c>
      <c r="I642" s="15">
        <v>50</v>
      </c>
      <c r="J642" s="15">
        <v>9173</v>
      </c>
      <c r="K642" s="20"/>
      <c r="L642" s="20"/>
      <c r="M642" s="20"/>
      <c r="N642" s="20">
        <v>3</v>
      </c>
      <c r="O642" s="20">
        <v>4</v>
      </c>
      <c r="P642" s="20"/>
      <c r="Q642" s="20"/>
      <c r="R642" s="20">
        <v>2</v>
      </c>
      <c r="S642" s="20"/>
      <c r="T642" s="20"/>
      <c r="U642" s="20"/>
      <c r="V642" s="20"/>
      <c r="W642" s="20"/>
      <c r="X642" s="20">
        <v>2</v>
      </c>
      <c r="Y642" s="20"/>
      <c r="Z642" s="20"/>
      <c r="AA642" s="21"/>
      <c r="AB642" s="20"/>
      <c r="AC642" s="20"/>
      <c r="AD642" s="20"/>
      <c r="AE642" s="20">
        <v>3</v>
      </c>
      <c r="AF642" s="20">
        <v>1</v>
      </c>
      <c r="AG642" s="20"/>
      <c r="AH642" s="20"/>
      <c r="AI642" s="20">
        <v>2</v>
      </c>
      <c r="AJ642" s="20"/>
      <c r="AK642" s="20"/>
      <c r="AL642" s="20"/>
      <c r="AM642" s="20"/>
      <c r="AN642" s="20"/>
      <c r="AO642" s="20"/>
      <c r="AP642" s="22">
        <f>K642+L642+M642+N642+O642+P642+Q642+R642+S642+T642+U642+V642+W642+X642+Y642+Z642+AA642+AB642+AC642+AD642+AE642+AF642+AG642+AH642+AI642+AJ642+AK642+AL642+AM642+AN642+AO642</f>
        <v>17</v>
      </c>
      <c r="AQ642" s="23">
        <f>D642+I642-AP642</f>
        <v>221</v>
      </c>
      <c r="AR642" s="24">
        <f>C642*AQ642</f>
        <v>82875</v>
      </c>
    </row>
    <row r="643" spans="1:44" x14ac:dyDescent="0.25">
      <c r="A643" s="14" t="s">
        <v>295</v>
      </c>
      <c r="B643" s="15"/>
      <c r="C643" s="16">
        <v>46.51</v>
      </c>
      <c r="D643" s="15">
        <v>0</v>
      </c>
      <c r="E643" s="17" t="s">
        <v>1</v>
      </c>
      <c r="F643" s="18">
        <v>44757</v>
      </c>
      <c r="G643" s="18">
        <v>44757</v>
      </c>
      <c r="H643" s="18">
        <v>44757</v>
      </c>
      <c r="I643" s="15"/>
      <c r="J643" s="15"/>
      <c r="K643" s="20"/>
      <c r="L643" s="20"/>
      <c r="M643" s="20"/>
      <c r="N643" s="20"/>
      <c r="O643" s="20"/>
      <c r="P643" s="20"/>
      <c r="Q643" s="20"/>
      <c r="R643" s="20"/>
      <c r="S643" s="20"/>
      <c r="T643" s="20"/>
      <c r="U643" s="20"/>
      <c r="V643" s="20"/>
      <c r="W643" s="20"/>
      <c r="X643" s="20"/>
      <c r="Y643" s="20"/>
      <c r="Z643" s="20"/>
      <c r="AA643" s="21"/>
      <c r="AB643" s="20"/>
      <c r="AC643" s="20"/>
      <c r="AD643" s="20"/>
      <c r="AE643" s="20"/>
      <c r="AF643" s="20"/>
      <c r="AG643" s="20"/>
      <c r="AH643" s="20"/>
      <c r="AI643" s="20"/>
      <c r="AJ643" s="20"/>
      <c r="AK643" s="20"/>
      <c r="AL643" s="20"/>
      <c r="AM643" s="20"/>
      <c r="AN643" s="20"/>
      <c r="AO643" s="20"/>
      <c r="AP643" s="22">
        <f>K643+L643+M643+N643+O643+P643+Q643+R643+S643+T643+U643+V643+W643+X643+Y643+Z643+AA643+AB643+AC643+AD643+AE643+AF643+AG643+AH643+AI643+AJ643+AK643+AL643+AM643+AN643+AO643</f>
        <v>0</v>
      </c>
      <c r="AQ643" s="23">
        <f>D643+I643-AP643</f>
        <v>0</v>
      </c>
      <c r="AR643" s="24">
        <f>C643*AQ643</f>
        <v>0</v>
      </c>
    </row>
    <row r="644" spans="1:44" x14ac:dyDescent="0.25">
      <c r="A644" s="14" t="s">
        <v>625</v>
      </c>
      <c r="B644" s="15">
        <v>9248</v>
      </c>
      <c r="C644" s="16">
        <v>40</v>
      </c>
      <c r="D644" s="15">
        <v>237</v>
      </c>
      <c r="E644" s="17" t="s">
        <v>882</v>
      </c>
      <c r="F644" s="18">
        <v>45191</v>
      </c>
      <c r="G644" s="18">
        <v>45191</v>
      </c>
      <c r="H644" s="18">
        <v>45191</v>
      </c>
      <c r="I644" s="15">
        <v>200</v>
      </c>
      <c r="J644" s="15">
        <v>9248</v>
      </c>
      <c r="K644" s="20"/>
      <c r="L644" s="20"/>
      <c r="M644" s="20"/>
      <c r="N644" s="20"/>
      <c r="O644" s="20"/>
      <c r="P644" s="20"/>
      <c r="Q644" s="20"/>
      <c r="R644" s="20"/>
      <c r="S644" s="20"/>
      <c r="T644" s="20"/>
      <c r="U644" s="20"/>
      <c r="V644" s="20"/>
      <c r="W644" s="20"/>
      <c r="X644" s="20"/>
      <c r="Y644" s="20"/>
      <c r="Z644" s="20"/>
      <c r="AA644" s="21"/>
      <c r="AB644" s="20"/>
      <c r="AC644" s="20"/>
      <c r="AD644" s="20"/>
      <c r="AE644" s="20"/>
      <c r="AF644" s="20"/>
      <c r="AG644" s="20"/>
      <c r="AH644" s="20"/>
      <c r="AI644" s="20"/>
      <c r="AJ644" s="20"/>
      <c r="AK644" s="20"/>
      <c r="AL644" s="20"/>
      <c r="AM644" s="20"/>
      <c r="AN644" s="20"/>
      <c r="AO644" s="20"/>
      <c r="AP644" s="22">
        <f>K644+L644+M644+N644+O644+P644+Q644+R644+S644+T644+U644+V644+W644+X644+Y644+Z644+AA644+AB644+AC644+AD644+AE644+AF644+AG644+AH644+AI644+AJ644+AK644+AL644+AM644+AN644+AO644</f>
        <v>0</v>
      </c>
      <c r="AQ644" s="23">
        <v>237</v>
      </c>
      <c r="AR644" s="24">
        <f>C644*AQ644</f>
        <v>9480</v>
      </c>
    </row>
    <row r="645" spans="1:44" x14ac:dyDescent="0.25">
      <c r="A645" s="14" t="s">
        <v>626</v>
      </c>
      <c r="B645" s="15">
        <v>2206</v>
      </c>
      <c r="C645" s="16">
        <v>125</v>
      </c>
      <c r="D645" s="15">
        <v>960</v>
      </c>
      <c r="E645" s="17" t="s">
        <v>883</v>
      </c>
      <c r="F645" s="18">
        <v>45127</v>
      </c>
      <c r="G645" s="18">
        <v>45127</v>
      </c>
      <c r="H645" s="18">
        <v>45127</v>
      </c>
      <c r="I645" s="15"/>
      <c r="J645" s="15">
        <v>2206</v>
      </c>
      <c r="K645" s="20"/>
      <c r="L645" s="20"/>
      <c r="M645" s="20"/>
      <c r="N645" s="20">
        <v>12</v>
      </c>
      <c r="O645" s="20"/>
      <c r="P645" s="20"/>
      <c r="Q645" s="20">
        <v>12</v>
      </c>
      <c r="R645" s="20">
        <v>12</v>
      </c>
      <c r="S645" s="20"/>
      <c r="T645" s="20"/>
      <c r="U645" s="20"/>
      <c r="V645" s="20"/>
      <c r="W645" s="20"/>
      <c r="X645" s="20">
        <v>12</v>
      </c>
      <c r="Y645" s="20">
        <v>12</v>
      </c>
      <c r="Z645" s="20"/>
      <c r="AA645" s="21"/>
      <c r="AB645" s="20">
        <v>24</v>
      </c>
      <c r="AC645" s="20"/>
      <c r="AD645" s="20"/>
      <c r="AE645" s="20">
        <v>12</v>
      </c>
      <c r="AF645" s="20"/>
      <c r="AG645" s="20"/>
      <c r="AH645" s="20"/>
      <c r="AI645" s="20">
        <v>24</v>
      </c>
      <c r="AJ645" s="20"/>
      <c r="AK645" s="20"/>
      <c r="AL645" s="20"/>
      <c r="AM645" s="20">
        <v>12</v>
      </c>
      <c r="AN645" s="20"/>
      <c r="AO645" s="20"/>
      <c r="AP645" s="22">
        <f>K645+L645+M645+N645+O645+P645+Q645+R645+S645+T645+U645+V645+W645+X645+Y645+Z645+AA645+AB645+AC645+AD645+AE645+AF645+AG645+AH645+AI645+AJ645+AK645+AL645+AM645+AN645+AO645</f>
        <v>132</v>
      </c>
      <c r="AQ645" s="23">
        <v>960</v>
      </c>
      <c r="AR645" s="24">
        <f>C645*AQ645</f>
        <v>120000</v>
      </c>
    </row>
    <row r="646" spans="1:44" x14ac:dyDescent="0.25">
      <c r="A646" s="14" t="s">
        <v>627</v>
      </c>
      <c r="B646" s="15">
        <v>41113035</v>
      </c>
      <c r="C646" s="16">
        <v>30.68</v>
      </c>
      <c r="D646" s="15">
        <v>1500</v>
      </c>
      <c r="E646" s="17" t="s">
        <v>443</v>
      </c>
      <c r="F646" s="18">
        <v>45020</v>
      </c>
      <c r="G646" s="18">
        <v>45020</v>
      </c>
      <c r="H646" s="18">
        <v>45020</v>
      </c>
      <c r="I646" s="19">
        <v>15000</v>
      </c>
      <c r="J646" s="15">
        <v>41113035</v>
      </c>
      <c r="K646" s="20"/>
      <c r="L646" s="20"/>
      <c r="M646" s="20"/>
      <c r="N646" s="20">
        <v>250</v>
      </c>
      <c r="O646" s="20"/>
      <c r="P646" s="20"/>
      <c r="Q646" s="20">
        <v>150</v>
      </c>
      <c r="R646" s="20">
        <v>150</v>
      </c>
      <c r="S646" s="20"/>
      <c r="T646" s="20"/>
      <c r="U646" s="20">
        <v>250</v>
      </c>
      <c r="V646" s="20"/>
      <c r="W646" s="20"/>
      <c r="X646" s="20">
        <v>150</v>
      </c>
      <c r="Y646" s="20">
        <v>150</v>
      </c>
      <c r="Z646" s="20"/>
      <c r="AA646" s="21"/>
      <c r="AB646" s="20">
        <v>250</v>
      </c>
      <c r="AC646" s="20"/>
      <c r="AD646" s="20"/>
      <c r="AE646" s="20">
        <v>150</v>
      </c>
      <c r="AF646" s="20"/>
      <c r="AG646" s="20"/>
      <c r="AH646" s="20"/>
      <c r="AI646" s="20">
        <v>250</v>
      </c>
      <c r="AJ646" s="20"/>
      <c r="AK646" s="20"/>
      <c r="AL646" s="20"/>
      <c r="AM646" s="20">
        <v>100</v>
      </c>
      <c r="AN646" s="20"/>
      <c r="AO646" s="20"/>
      <c r="AP646" s="22">
        <f>K646+L646+M646+N646+O646+P646+Q646+R646+S646+T646+U646+V646+W646+X646+Y646+Z646+AA646+AB646+AC646+AD646+AE646+AF646+AG646+AH646+AI646+AJ646+AK646+AL646+AM646+AN646+AO646</f>
        <v>1850</v>
      </c>
      <c r="AQ646" s="23">
        <f>D646+I646-AP646</f>
        <v>14650</v>
      </c>
      <c r="AR646" s="24">
        <f>C646*AQ646</f>
        <v>449462</v>
      </c>
    </row>
    <row r="647" spans="1:44" x14ac:dyDescent="0.25">
      <c r="A647" s="27" t="s">
        <v>628</v>
      </c>
      <c r="B647" s="40" t="s">
        <v>630</v>
      </c>
      <c r="C647" s="16">
        <v>27</v>
      </c>
      <c r="D647" s="15">
        <v>190</v>
      </c>
      <c r="E647" s="17" t="s">
        <v>629</v>
      </c>
      <c r="F647" s="18">
        <v>45012</v>
      </c>
      <c r="G647" s="18">
        <v>45012</v>
      </c>
      <c r="H647" s="18">
        <v>45012</v>
      </c>
      <c r="I647" s="19"/>
      <c r="J647" s="40" t="s">
        <v>630</v>
      </c>
      <c r="K647" s="20"/>
      <c r="L647" s="20"/>
      <c r="M647" s="20"/>
      <c r="N647" s="20"/>
      <c r="O647" s="20"/>
      <c r="P647" s="20"/>
      <c r="Q647" s="20"/>
      <c r="R647" s="20"/>
      <c r="S647" s="20"/>
      <c r="T647" s="20"/>
      <c r="U647" s="20"/>
      <c r="V647" s="20"/>
      <c r="W647" s="20"/>
      <c r="X647" s="20"/>
      <c r="Y647" s="20"/>
      <c r="Z647" s="20"/>
      <c r="AA647" s="21"/>
      <c r="AB647" s="20"/>
      <c r="AC647" s="20"/>
      <c r="AD647" s="20"/>
      <c r="AE647" s="20"/>
      <c r="AF647" s="20"/>
      <c r="AG647" s="20"/>
      <c r="AH647" s="20"/>
      <c r="AI647" s="20"/>
      <c r="AJ647" s="20"/>
      <c r="AK647" s="20"/>
      <c r="AL647" s="20"/>
      <c r="AM647" s="20"/>
      <c r="AN647" s="20"/>
      <c r="AO647" s="20"/>
      <c r="AP647" s="22">
        <f>K647+L647+M647+N647+O647+P647+Q647+R647+S647+T647+U647+V647+W647+X647+Y647+Z647+AA647+AB647+AC647+AD647+AE647+AF647+AG647+AH647+AI647+AJ647+AK647+AL647+AM647+AN647+AO647</f>
        <v>0</v>
      </c>
      <c r="AQ647" s="23">
        <f>D647+I647-AP647</f>
        <v>190</v>
      </c>
      <c r="AR647" s="24">
        <f>C647*AQ647</f>
        <v>5130</v>
      </c>
    </row>
    <row r="648" spans="1:44" x14ac:dyDescent="0.25">
      <c r="A648" s="27" t="s">
        <v>631</v>
      </c>
      <c r="B648" s="43"/>
      <c r="C648" s="20"/>
      <c r="D648" s="15">
        <v>61</v>
      </c>
      <c r="E648" s="41" t="s">
        <v>632</v>
      </c>
      <c r="F648" s="15">
        <v>86</v>
      </c>
      <c r="G648" s="15">
        <v>86</v>
      </c>
      <c r="H648" s="15">
        <v>86</v>
      </c>
      <c r="I648" s="43"/>
      <c r="J648" s="43"/>
      <c r="K648" s="30"/>
      <c r="L648" s="30"/>
      <c r="M648" s="30"/>
      <c r="N648" s="30"/>
      <c r="O648" s="30"/>
      <c r="P648" s="30"/>
      <c r="Q648" s="30"/>
      <c r="R648" s="30"/>
      <c r="S648" s="30"/>
      <c r="T648" s="30"/>
      <c r="U648" s="30"/>
      <c r="V648" s="30"/>
      <c r="W648" s="30"/>
      <c r="X648" s="30"/>
      <c r="Y648" s="30"/>
      <c r="Z648" s="30"/>
      <c r="AA648" s="32"/>
      <c r="AB648" s="30"/>
      <c r="AC648" s="30"/>
      <c r="AD648" s="30"/>
      <c r="AE648" s="30"/>
      <c r="AF648" s="30"/>
      <c r="AG648" s="30"/>
      <c r="AH648" s="30"/>
      <c r="AI648" s="30"/>
      <c r="AJ648" s="30"/>
      <c r="AK648" s="30"/>
      <c r="AL648" s="30"/>
      <c r="AM648" s="30"/>
      <c r="AN648" s="30"/>
      <c r="AO648" s="30"/>
      <c r="AP648" s="22">
        <f>K648+L648+M648+N648+O648+P648+Q648+R648+S648+T648+U648+V648+W648+X648+Y648+Z648+AA648+AB648+AC648+AD648+AE648+AF648+AG648+AH648+AI648+AJ648+AK648+AL648+AM648+AN648+AO648</f>
        <v>0</v>
      </c>
      <c r="AQ648" s="22">
        <f>D648+I648-AP648</f>
        <v>61</v>
      </c>
      <c r="AR648" s="24">
        <f>C648*AQ648</f>
        <v>0</v>
      </c>
    </row>
    <row r="649" spans="1:44" x14ac:dyDescent="0.25">
      <c r="A649" s="27" t="s">
        <v>633</v>
      </c>
      <c r="B649" s="43"/>
      <c r="C649" s="20"/>
      <c r="D649" s="15">
        <v>68</v>
      </c>
      <c r="E649" s="41" t="s">
        <v>632</v>
      </c>
      <c r="F649" s="15">
        <v>100</v>
      </c>
      <c r="G649" s="15">
        <v>100</v>
      </c>
      <c r="H649" s="15">
        <v>100</v>
      </c>
      <c r="I649" s="43"/>
      <c r="J649" s="43"/>
      <c r="K649" s="30"/>
      <c r="L649" s="30"/>
      <c r="M649" s="30"/>
      <c r="N649" s="30"/>
      <c r="O649" s="30"/>
      <c r="P649" s="30"/>
      <c r="Q649" s="30"/>
      <c r="R649" s="30"/>
      <c r="S649" s="30"/>
      <c r="T649" s="30"/>
      <c r="U649" s="30"/>
      <c r="V649" s="30"/>
      <c r="W649" s="30"/>
      <c r="X649" s="30"/>
      <c r="Y649" s="30"/>
      <c r="Z649" s="30"/>
      <c r="AA649" s="32"/>
      <c r="AB649" s="30"/>
      <c r="AC649" s="30"/>
      <c r="AD649" s="30"/>
      <c r="AE649" s="30"/>
      <c r="AF649" s="30"/>
      <c r="AG649" s="30"/>
      <c r="AH649" s="30"/>
      <c r="AI649" s="30"/>
      <c r="AJ649" s="30"/>
      <c r="AK649" s="30"/>
      <c r="AL649" s="30"/>
      <c r="AM649" s="30"/>
      <c r="AN649" s="30"/>
      <c r="AO649" s="30"/>
      <c r="AP649" s="22">
        <f>K649+L649+M649+N649+O649+P649+Q649+R649+S649+T649+U649+V649+W649+X649+Y649+Z649+AA649+AB649+AC649+AD649+AE649+AF649+AG649+AH649+AI649+AJ649+AK649+AL649+AM649+AN649+AO649</f>
        <v>0</v>
      </c>
      <c r="AQ649" s="22">
        <f>D649+I649-AP649</f>
        <v>68</v>
      </c>
      <c r="AR649" s="24">
        <f>C649*AQ649</f>
        <v>0</v>
      </c>
    </row>
    <row r="650" spans="1:44" x14ac:dyDescent="0.25">
      <c r="A650" s="27" t="s">
        <v>634</v>
      </c>
      <c r="B650" s="43"/>
      <c r="C650" s="20"/>
      <c r="D650" s="15">
        <v>10</v>
      </c>
      <c r="E650" s="41"/>
      <c r="F650" s="15"/>
      <c r="G650" s="15"/>
      <c r="H650" s="15"/>
      <c r="I650" s="43"/>
      <c r="J650" s="43"/>
      <c r="K650" s="30"/>
      <c r="L650" s="30"/>
      <c r="M650" s="30"/>
      <c r="N650" s="30"/>
      <c r="O650" s="30"/>
      <c r="P650" s="30"/>
      <c r="Q650" s="30"/>
      <c r="R650" s="30"/>
      <c r="S650" s="30"/>
      <c r="T650" s="30"/>
      <c r="U650" s="30"/>
      <c r="V650" s="30"/>
      <c r="W650" s="30"/>
      <c r="X650" s="30"/>
      <c r="Y650" s="30"/>
      <c r="Z650" s="30"/>
      <c r="AA650" s="32"/>
      <c r="AB650" s="30"/>
      <c r="AC650" s="30"/>
      <c r="AD650" s="30"/>
      <c r="AE650" s="30"/>
      <c r="AF650" s="30"/>
      <c r="AG650" s="30"/>
      <c r="AH650" s="30"/>
      <c r="AI650" s="30"/>
      <c r="AJ650" s="30"/>
      <c r="AK650" s="30"/>
      <c r="AL650" s="30"/>
      <c r="AM650" s="30"/>
      <c r="AN650" s="30"/>
      <c r="AO650" s="30"/>
      <c r="AP650" s="22">
        <f>K650+L650+M650+N650+O650+P650+Q650+R650+S650+T650+U650+V650+W650+X650+Y650+Z650+AA650+AB650+AC650+AD650+AE650+AF650+AG650+AH650+AI650+AJ650+AK650+AL650+AM650+AN650+AO650</f>
        <v>0</v>
      </c>
      <c r="AQ650" s="22">
        <f>D650+I650-AP650</f>
        <v>10</v>
      </c>
      <c r="AR650" s="24">
        <f>C650*AQ650</f>
        <v>0</v>
      </c>
    </row>
    <row r="651" spans="1:44" x14ac:dyDescent="0.25">
      <c r="A651" s="27" t="s">
        <v>635</v>
      </c>
      <c r="B651" s="43"/>
      <c r="C651" s="20">
        <v>728.36</v>
      </c>
      <c r="D651" s="15">
        <v>67</v>
      </c>
      <c r="E651" s="41" t="s">
        <v>256</v>
      </c>
      <c r="F651" s="18">
        <v>44813</v>
      </c>
      <c r="G651" s="18">
        <v>44813</v>
      </c>
      <c r="H651" s="18">
        <v>44813</v>
      </c>
      <c r="I651" s="43"/>
      <c r="J651" s="43"/>
      <c r="K651" s="30"/>
      <c r="L651" s="30"/>
      <c r="M651" s="30"/>
      <c r="N651" s="30"/>
      <c r="O651" s="30"/>
      <c r="P651" s="30"/>
      <c r="Q651" s="30"/>
      <c r="R651" s="30"/>
      <c r="S651" s="30"/>
      <c r="T651" s="30"/>
      <c r="U651" s="30">
        <v>10</v>
      </c>
      <c r="V651" s="30"/>
      <c r="W651" s="30"/>
      <c r="X651" s="30"/>
      <c r="Y651" s="30"/>
      <c r="Z651" s="30"/>
      <c r="AA651" s="32"/>
      <c r="AB651" s="30"/>
      <c r="AC651" s="30"/>
      <c r="AD651" s="30"/>
      <c r="AE651" s="30"/>
      <c r="AF651" s="30"/>
      <c r="AG651" s="30"/>
      <c r="AH651" s="30"/>
      <c r="AI651" s="30"/>
      <c r="AJ651" s="30"/>
      <c r="AK651" s="30"/>
      <c r="AL651" s="30"/>
      <c r="AM651" s="30"/>
      <c r="AN651" s="30"/>
      <c r="AO651" s="30"/>
      <c r="AP651" s="22">
        <f>K651+L651+M651+N651+O651+P651+Q651+R651+S651+T651+U651+V651+W651+X651+Y651+Z651+AA651+AB651+AC651+AD651+AE651+AF651+AG651+AH651+AI651+AJ651+AK651+AL651+AM651+AN651+AO651</f>
        <v>10</v>
      </c>
      <c r="AQ651" s="23">
        <f>D651+I651-AP651</f>
        <v>57</v>
      </c>
      <c r="AR651" s="24">
        <f>C651*AQ651</f>
        <v>41516.520000000004</v>
      </c>
    </row>
    <row r="652" spans="1:44" x14ac:dyDescent="0.25">
      <c r="A652" s="14" t="s">
        <v>307</v>
      </c>
      <c r="B652" s="30">
        <v>9872</v>
      </c>
      <c r="C652" s="28">
        <v>28.13</v>
      </c>
      <c r="D652" s="15">
        <v>1620</v>
      </c>
      <c r="E652" s="31" t="s">
        <v>32</v>
      </c>
      <c r="F652" s="18">
        <v>45033</v>
      </c>
      <c r="G652" s="18">
        <v>45033</v>
      </c>
      <c r="H652" s="18">
        <v>45033</v>
      </c>
      <c r="I652" s="30"/>
      <c r="J652" s="30">
        <v>9872</v>
      </c>
      <c r="K652" s="30"/>
      <c r="L652" s="30"/>
      <c r="M652" s="30"/>
      <c r="N652" s="30"/>
      <c r="O652" s="30">
        <v>7</v>
      </c>
      <c r="P652" s="30"/>
      <c r="Q652" s="30"/>
      <c r="R652" s="30"/>
      <c r="S652" s="30"/>
      <c r="T652" s="30"/>
      <c r="U652" s="30"/>
      <c r="V652" s="30"/>
      <c r="W652" s="30"/>
      <c r="X652" s="30"/>
      <c r="Y652" s="30">
        <v>12</v>
      </c>
      <c r="Z652" s="30"/>
      <c r="AA652" s="32"/>
      <c r="AB652" s="30"/>
      <c r="AC652" s="30"/>
      <c r="AD652" s="30"/>
      <c r="AE652" s="30"/>
      <c r="AF652" s="30"/>
      <c r="AG652" s="30"/>
      <c r="AH652" s="30"/>
      <c r="AI652" s="30"/>
      <c r="AJ652" s="30"/>
      <c r="AK652" s="30"/>
      <c r="AL652" s="30"/>
      <c r="AM652" s="30"/>
      <c r="AN652" s="30"/>
      <c r="AO652" s="30"/>
      <c r="AP652" s="22">
        <f>K652+L652+M652+N652+O652+P652+Q652+R652+S652+T652+U652+V652+W652+X652+Y652+Z652+AA652+AB652+AC652+AD652+AE652+AF652+AG652+AH652+AI652+AJ652+AK652+AL652+AM652+AN652+AO652</f>
        <v>19</v>
      </c>
      <c r="AQ652" s="22">
        <f>D652+I652-AP652</f>
        <v>1601</v>
      </c>
      <c r="AR652" s="24">
        <f>C652*AQ652</f>
        <v>45036.13</v>
      </c>
    </row>
    <row r="653" spans="1:44" x14ac:dyDescent="0.25">
      <c r="A653" s="14" t="s">
        <v>636</v>
      </c>
      <c r="B653" s="15"/>
      <c r="C653" s="16"/>
      <c r="D653" s="15">
        <v>0</v>
      </c>
      <c r="E653" s="17"/>
      <c r="F653" s="18"/>
      <c r="G653" s="18"/>
      <c r="H653" s="18"/>
      <c r="I653" s="15"/>
      <c r="J653" s="15"/>
      <c r="K653" s="20"/>
      <c r="L653" s="20"/>
      <c r="M653" s="20"/>
      <c r="N653" s="20"/>
      <c r="O653" s="20"/>
      <c r="P653" s="20"/>
      <c r="Q653" s="20"/>
      <c r="R653" s="20"/>
      <c r="S653" s="20"/>
      <c r="T653" s="20"/>
      <c r="U653" s="20"/>
      <c r="V653" s="20"/>
      <c r="W653" s="20"/>
      <c r="X653" s="20"/>
      <c r="Y653" s="20"/>
      <c r="Z653" s="20"/>
      <c r="AA653" s="21"/>
      <c r="AB653" s="20"/>
      <c r="AC653" s="20"/>
      <c r="AD653" s="20"/>
      <c r="AE653" s="20"/>
      <c r="AF653" s="20"/>
      <c r="AG653" s="20"/>
      <c r="AH653" s="20"/>
      <c r="AI653" s="20"/>
      <c r="AJ653" s="20"/>
      <c r="AK653" s="20"/>
      <c r="AL653" s="20"/>
      <c r="AM653" s="20"/>
      <c r="AN653" s="20"/>
      <c r="AO653" s="20"/>
      <c r="AP653" s="22">
        <f>K653+L653+M653+N653+O653+P653+Q653+R653+S653+T653+U653+V653+W653+X653+Y653+Z653+AA653+AB653+AC653+AD653+AE653+AF653+AG653+AH653+AI653+AJ653+AK653+AL653+AM653+AN653+AO653</f>
        <v>0</v>
      </c>
      <c r="AQ653" s="23">
        <f>D653+I653-AP653</f>
        <v>0</v>
      </c>
      <c r="AR653" s="24">
        <f>C653*AQ653</f>
        <v>0</v>
      </c>
    </row>
    <row r="654" spans="1:44" x14ac:dyDescent="0.25">
      <c r="A654" s="14" t="s">
        <v>637</v>
      </c>
      <c r="B654" s="15">
        <v>9870</v>
      </c>
      <c r="C654" s="16">
        <v>23</v>
      </c>
      <c r="D654" s="15">
        <v>500</v>
      </c>
      <c r="E654" s="17" t="s">
        <v>1</v>
      </c>
      <c r="F654" s="18">
        <v>45058</v>
      </c>
      <c r="G654" s="18">
        <v>45058</v>
      </c>
      <c r="H654" s="18">
        <v>45058</v>
      </c>
      <c r="I654" s="15"/>
      <c r="J654" s="15">
        <v>9870</v>
      </c>
      <c r="K654" s="20"/>
      <c r="L654" s="20"/>
      <c r="M654" s="20"/>
      <c r="N654" s="20"/>
      <c r="O654" s="20"/>
      <c r="P654" s="20"/>
      <c r="Q654" s="20"/>
      <c r="R654" s="20"/>
      <c r="S654" s="20"/>
      <c r="T654" s="20"/>
      <c r="U654" s="20"/>
      <c r="V654" s="20"/>
      <c r="W654" s="20"/>
      <c r="X654" s="20"/>
      <c r="Y654" s="20"/>
      <c r="Z654" s="20"/>
      <c r="AA654" s="21"/>
      <c r="AB654" s="20"/>
      <c r="AC654" s="20"/>
      <c r="AD654" s="20"/>
      <c r="AE654" s="20"/>
      <c r="AF654" s="20"/>
      <c r="AG654" s="20"/>
      <c r="AH654" s="20"/>
      <c r="AI654" s="20"/>
      <c r="AJ654" s="20"/>
      <c r="AK654" s="20"/>
      <c r="AL654" s="20"/>
      <c r="AM654" s="20"/>
      <c r="AN654" s="20"/>
      <c r="AO654" s="20"/>
      <c r="AP654" s="22">
        <f>K654+L654+M654+N654+O654+P654+Q654+R654+S654+T654+U654+V654+W654+X654+Y654+Z654+AA654+AB654+AC654+AD654+AE654+AF654+AG654+AH654+AI654+AJ654+AK654+AL654+AM654+AN654+AO654</f>
        <v>0</v>
      </c>
      <c r="AQ654" s="23">
        <f>D654+I654-AP654</f>
        <v>500</v>
      </c>
      <c r="AR654" s="24">
        <f>C654*AQ654</f>
        <v>11500</v>
      </c>
    </row>
    <row r="655" spans="1:44" x14ac:dyDescent="0.25">
      <c r="A655" s="14" t="s">
        <v>638</v>
      </c>
      <c r="B655" s="15"/>
      <c r="C655" s="16">
        <v>82.72</v>
      </c>
      <c r="D655" s="15">
        <v>730</v>
      </c>
      <c r="E655" s="17" t="s">
        <v>639</v>
      </c>
      <c r="F655" s="18">
        <v>44712</v>
      </c>
      <c r="G655" s="18">
        <v>44712</v>
      </c>
      <c r="H655" s="18">
        <v>44712</v>
      </c>
      <c r="I655" s="15"/>
      <c r="J655" s="15"/>
      <c r="K655" s="20"/>
      <c r="L655" s="20"/>
      <c r="M655" s="20"/>
      <c r="N655" s="20"/>
      <c r="O655" s="20"/>
      <c r="P655" s="20"/>
      <c r="Q655" s="20"/>
      <c r="R655" s="20"/>
      <c r="S655" s="20"/>
      <c r="T655" s="20"/>
      <c r="U655" s="20"/>
      <c r="V655" s="20"/>
      <c r="W655" s="20"/>
      <c r="X655" s="20"/>
      <c r="Y655" s="20"/>
      <c r="Z655" s="20"/>
      <c r="AA655" s="21"/>
      <c r="AB655" s="20"/>
      <c r="AC655" s="20"/>
      <c r="AD655" s="20"/>
      <c r="AE655" s="20"/>
      <c r="AF655" s="20"/>
      <c r="AG655" s="20"/>
      <c r="AH655" s="20"/>
      <c r="AI655" s="20">
        <v>10</v>
      </c>
      <c r="AJ655" s="20"/>
      <c r="AK655" s="20"/>
      <c r="AL655" s="20"/>
      <c r="AM655" s="20"/>
      <c r="AN655" s="20"/>
      <c r="AO655" s="20"/>
      <c r="AP655" s="22">
        <f>K655+L655+M655+N655+O655+P655+Q655+R655+S655+T655+U655+V655+W655+X655+Y655+Z655+AA655+AB655+AC655+AD655+AE655+AF655+AG655+AH655+AI655+AJ655+AK655+AL655+AM655+AN655+AO655</f>
        <v>10</v>
      </c>
      <c r="AQ655" s="23">
        <f>D655+I655-AP655</f>
        <v>720</v>
      </c>
      <c r="AR655" s="24">
        <f>C655*AQ655</f>
        <v>59558.400000000001</v>
      </c>
    </row>
    <row r="656" spans="1:44" x14ac:dyDescent="0.25">
      <c r="A656" s="14" t="s">
        <v>640</v>
      </c>
      <c r="B656" s="15"/>
      <c r="C656" s="16">
        <v>45</v>
      </c>
      <c r="D656" s="15">
        <v>490</v>
      </c>
      <c r="E656" s="17"/>
      <c r="F656" s="18"/>
      <c r="G656" s="18"/>
      <c r="H656" s="18"/>
      <c r="I656" s="15"/>
      <c r="J656" s="15"/>
      <c r="K656" s="20"/>
      <c r="L656" s="20"/>
      <c r="M656" s="20"/>
      <c r="N656" s="20"/>
      <c r="O656" s="20"/>
      <c r="P656" s="20"/>
      <c r="Q656" s="20"/>
      <c r="R656" s="20"/>
      <c r="S656" s="20"/>
      <c r="T656" s="20"/>
      <c r="U656" s="20"/>
      <c r="V656" s="20"/>
      <c r="W656" s="20"/>
      <c r="X656" s="20"/>
      <c r="Y656" s="20"/>
      <c r="Z656" s="20"/>
      <c r="AA656" s="21"/>
      <c r="AB656" s="20"/>
      <c r="AC656" s="20"/>
      <c r="AD656" s="20"/>
      <c r="AE656" s="20"/>
      <c r="AF656" s="20"/>
      <c r="AG656" s="20"/>
      <c r="AH656" s="20"/>
      <c r="AI656" s="20"/>
      <c r="AJ656" s="20"/>
      <c r="AK656" s="20"/>
      <c r="AL656" s="20"/>
      <c r="AM656" s="20"/>
      <c r="AN656" s="20"/>
      <c r="AO656" s="20"/>
      <c r="AP656" s="22">
        <f>K656+L656+M656+N656+O656+P656+Q656+R656+S656+T656+U656+V656+W656+X656+Y656+Z656+AA656+AB656+AC656+AD656+AE656+AF656+AG656+AH656+AI656+AJ656+AK656+AL656+AM656+AN656+AO656</f>
        <v>0</v>
      </c>
      <c r="AQ656" s="23">
        <f>D656+I656-AP656</f>
        <v>490</v>
      </c>
      <c r="AR656" s="24">
        <f>C656*AQ656</f>
        <v>22050</v>
      </c>
    </row>
    <row r="657" spans="1:44" x14ac:dyDescent="0.25">
      <c r="A657" s="14" t="s">
        <v>641</v>
      </c>
      <c r="B657" s="15"/>
      <c r="C657" s="16">
        <v>52.8</v>
      </c>
      <c r="D657" s="15">
        <v>212</v>
      </c>
      <c r="E657" s="17" t="s">
        <v>642</v>
      </c>
      <c r="F657" s="18">
        <v>44826</v>
      </c>
      <c r="G657" s="18">
        <v>44826</v>
      </c>
      <c r="H657" s="18">
        <v>44826</v>
      </c>
      <c r="I657" s="15"/>
      <c r="J657" s="15"/>
      <c r="K657" s="20"/>
      <c r="L657" s="20"/>
      <c r="M657" s="20"/>
      <c r="N657" s="20"/>
      <c r="O657" s="20"/>
      <c r="P657" s="20"/>
      <c r="Q657" s="20"/>
      <c r="R657" s="20"/>
      <c r="S657" s="20"/>
      <c r="T657" s="20"/>
      <c r="U657" s="20"/>
      <c r="V657" s="20"/>
      <c r="W657" s="20"/>
      <c r="X657" s="20"/>
      <c r="Y657" s="20"/>
      <c r="Z657" s="20"/>
      <c r="AA657" s="21"/>
      <c r="AB657" s="20"/>
      <c r="AC657" s="20"/>
      <c r="AD657" s="20"/>
      <c r="AE657" s="20"/>
      <c r="AF657" s="20"/>
      <c r="AG657" s="20"/>
      <c r="AH657" s="20"/>
      <c r="AI657" s="20"/>
      <c r="AJ657" s="20"/>
      <c r="AK657" s="20"/>
      <c r="AL657" s="20"/>
      <c r="AM657" s="20"/>
      <c r="AN657" s="20"/>
      <c r="AO657" s="20"/>
      <c r="AP657" s="22">
        <f>K657+L657+M657+N657+O657+P657+Q657+R657+S657+T657+U657+V657+W657+X657+Y657+Z657+AA657+AB657+AC657+AD657+AE657+AF657+AG657+AH657+AI657+AJ657+AK657+AL657+AM657+AN657+AO657</f>
        <v>0</v>
      </c>
      <c r="AQ657" s="23">
        <f>D657+I657-AP657</f>
        <v>212</v>
      </c>
      <c r="AR657" s="24">
        <f>C657*AQ657</f>
        <v>11193.599999999999</v>
      </c>
    </row>
    <row r="658" spans="1:44" x14ac:dyDescent="0.25">
      <c r="A658" s="14" t="s">
        <v>643</v>
      </c>
      <c r="B658" s="15">
        <v>2256</v>
      </c>
      <c r="C658" s="16">
        <v>33.94</v>
      </c>
      <c r="D658" s="15">
        <v>503</v>
      </c>
      <c r="E658" s="17" t="s">
        <v>1</v>
      </c>
      <c r="F658" s="18">
        <v>45182</v>
      </c>
      <c r="G658" s="18">
        <v>45182</v>
      </c>
      <c r="H658" s="18">
        <v>45182</v>
      </c>
      <c r="I658" s="15">
        <v>20</v>
      </c>
      <c r="J658" s="15">
        <v>2256</v>
      </c>
      <c r="K658" s="20"/>
      <c r="L658" s="20"/>
      <c r="M658" s="20"/>
      <c r="N658" s="20"/>
      <c r="O658" s="20"/>
      <c r="P658" s="20"/>
      <c r="Q658" s="20"/>
      <c r="R658" s="20"/>
      <c r="S658" s="20"/>
      <c r="T658" s="20"/>
      <c r="U658" s="20"/>
      <c r="V658" s="20"/>
      <c r="W658" s="20"/>
      <c r="X658" s="20"/>
      <c r="Y658" s="20"/>
      <c r="Z658" s="20"/>
      <c r="AA658" s="21"/>
      <c r="AB658" s="20"/>
      <c r="AC658" s="20"/>
      <c r="AD658" s="20"/>
      <c r="AE658" s="20"/>
      <c r="AF658" s="20"/>
      <c r="AG658" s="20"/>
      <c r="AH658" s="20"/>
      <c r="AI658" s="20"/>
      <c r="AJ658" s="20"/>
      <c r="AK658" s="20"/>
      <c r="AL658" s="20"/>
      <c r="AM658" s="20"/>
      <c r="AN658" s="20"/>
      <c r="AO658" s="20"/>
      <c r="AP658" s="22">
        <f>K658+L658+M658+N658+O658+P658+Q658+R658+S658+T658+U658+V658+W658+X658+Y658+Z658+AA658+AB658+AC658+AD658+AE658+AF658+AG658+AH658+AI658+AJ658+AK658+AL658+AM658+AN658+AO658</f>
        <v>0</v>
      </c>
      <c r="AQ658" s="23">
        <f>D658+I658-AP658</f>
        <v>523</v>
      </c>
      <c r="AR658" s="24">
        <f>C658*AQ658</f>
        <v>17750.62</v>
      </c>
    </row>
    <row r="659" spans="1:44" x14ac:dyDescent="0.25">
      <c r="A659" s="14" t="s">
        <v>644</v>
      </c>
      <c r="B659" s="15"/>
      <c r="C659" s="16">
        <v>52.8</v>
      </c>
      <c r="D659" s="15">
        <v>70</v>
      </c>
      <c r="E659" s="17" t="s">
        <v>642</v>
      </c>
      <c r="F659" s="18">
        <v>44826</v>
      </c>
      <c r="G659" s="18">
        <v>44826</v>
      </c>
      <c r="H659" s="18">
        <v>44826</v>
      </c>
      <c r="I659" s="15"/>
      <c r="J659" s="15"/>
      <c r="K659" s="20"/>
      <c r="L659" s="20"/>
      <c r="M659" s="20"/>
      <c r="N659" s="20">
        <v>10</v>
      </c>
      <c r="O659" s="20">
        <v>10</v>
      </c>
      <c r="P659" s="20"/>
      <c r="Q659" s="20"/>
      <c r="R659" s="20"/>
      <c r="S659" s="20"/>
      <c r="T659" s="20"/>
      <c r="U659" s="20"/>
      <c r="V659" s="20"/>
      <c r="W659" s="20"/>
      <c r="X659" s="20"/>
      <c r="Y659" s="20"/>
      <c r="Z659" s="20"/>
      <c r="AA659" s="21"/>
      <c r="AB659" s="20"/>
      <c r="AC659" s="20"/>
      <c r="AD659" s="20"/>
      <c r="AE659" s="20"/>
      <c r="AF659" s="20"/>
      <c r="AG659" s="20"/>
      <c r="AH659" s="20"/>
      <c r="AI659" s="20"/>
      <c r="AJ659" s="20"/>
      <c r="AK659" s="20"/>
      <c r="AL659" s="20"/>
      <c r="AM659" s="20"/>
      <c r="AN659" s="20"/>
      <c r="AO659" s="20"/>
      <c r="AP659" s="22">
        <f>K659+L659+M659+N659+O659+P659+Q659+R659+S659+T659+U659+V659+W659+X659+Y659+Z659+AA659+AB659+AC659+AD659+AE659+AF659+AG659+AH659+AI659+AJ659+AK659+AL659+AM659+AN659+AO659</f>
        <v>20</v>
      </c>
      <c r="AQ659" s="23">
        <f>D659+I659-AP659</f>
        <v>50</v>
      </c>
      <c r="AR659" s="24">
        <f>C659*AQ659</f>
        <v>2640</v>
      </c>
    </row>
    <row r="660" spans="1:44" x14ac:dyDescent="0.25">
      <c r="A660" s="14" t="s">
        <v>645</v>
      </c>
      <c r="B660" s="15"/>
      <c r="C660" s="16"/>
      <c r="D660" s="15">
        <v>10</v>
      </c>
      <c r="E660" s="17"/>
      <c r="F660" s="18"/>
      <c r="G660" s="18"/>
      <c r="H660" s="18"/>
      <c r="I660" s="15"/>
      <c r="J660" s="15"/>
      <c r="K660" s="20"/>
      <c r="L660" s="20"/>
      <c r="M660" s="20"/>
      <c r="N660" s="20">
        <v>10</v>
      </c>
      <c r="O660" s="20"/>
      <c r="P660" s="20"/>
      <c r="Q660" s="20"/>
      <c r="R660" s="20"/>
      <c r="S660" s="20"/>
      <c r="T660" s="20"/>
      <c r="U660" s="20"/>
      <c r="V660" s="20"/>
      <c r="W660" s="20"/>
      <c r="X660" s="20"/>
      <c r="Y660" s="20"/>
      <c r="Z660" s="20"/>
      <c r="AA660" s="21"/>
      <c r="AB660" s="20"/>
      <c r="AC660" s="20"/>
      <c r="AD660" s="20"/>
      <c r="AE660" s="20"/>
      <c r="AF660" s="20"/>
      <c r="AG660" s="20"/>
      <c r="AH660" s="20"/>
      <c r="AI660" s="20"/>
      <c r="AJ660" s="20"/>
      <c r="AK660" s="20"/>
      <c r="AL660" s="20"/>
      <c r="AM660" s="20"/>
      <c r="AN660" s="20"/>
      <c r="AO660" s="20"/>
      <c r="AP660" s="22">
        <f>K660+L660+M660+N660+O660+P660+Q660+R660+S660+T660+U660+V660+W660+X660+Y660+Z660+AA660+AB660+AC660+AD660+AE660+AF660+AG660+AH660+AI660+AJ660+AK660+AL660+AM660+AN660+AO660</f>
        <v>10</v>
      </c>
      <c r="AQ660" s="23">
        <f>D660+I660-AP660</f>
        <v>0</v>
      </c>
      <c r="AR660" s="24">
        <f>C660*AQ660</f>
        <v>0</v>
      </c>
    </row>
    <row r="661" spans="1:44" x14ac:dyDescent="0.25">
      <c r="A661" s="14" t="s">
        <v>646</v>
      </c>
      <c r="B661" s="15">
        <v>2259</v>
      </c>
      <c r="C661" s="16">
        <v>33.6</v>
      </c>
      <c r="D661" s="15">
        <v>248</v>
      </c>
      <c r="E661" s="17" t="s">
        <v>1</v>
      </c>
      <c r="F661" s="18">
        <v>45033</v>
      </c>
      <c r="G661" s="18">
        <v>45033</v>
      </c>
      <c r="H661" s="18">
        <v>45033</v>
      </c>
      <c r="I661" s="15"/>
      <c r="J661" s="15">
        <v>2259</v>
      </c>
      <c r="K661" s="20"/>
      <c r="L661" s="20"/>
      <c r="M661" s="20"/>
      <c r="N661" s="20"/>
      <c r="O661" s="20"/>
      <c r="P661" s="20"/>
      <c r="Q661" s="20"/>
      <c r="R661" s="20"/>
      <c r="S661" s="20"/>
      <c r="T661" s="20"/>
      <c r="U661" s="20"/>
      <c r="V661" s="20"/>
      <c r="W661" s="20"/>
      <c r="X661" s="20"/>
      <c r="Y661" s="20"/>
      <c r="Z661" s="20"/>
      <c r="AA661" s="21"/>
      <c r="AB661" s="20"/>
      <c r="AC661" s="20">
        <v>10</v>
      </c>
      <c r="AD661" s="20"/>
      <c r="AE661" s="20"/>
      <c r="AF661" s="20"/>
      <c r="AG661" s="20"/>
      <c r="AH661" s="20"/>
      <c r="AI661" s="20"/>
      <c r="AJ661" s="20"/>
      <c r="AK661" s="20"/>
      <c r="AL661" s="20"/>
      <c r="AM661" s="20"/>
      <c r="AN661" s="20"/>
      <c r="AO661" s="20"/>
      <c r="AP661" s="22">
        <f>K661+L661+M661+N661+O661+P661+Q661+R661+S661+T661+U661+V661+W661+X661+Y661+Z661+AA661+AB661+AC661+AD661+AE661+AF661+AG661+AH661+AI661+AJ661+AK661+AL661+AM661+AN661+AO661</f>
        <v>10</v>
      </c>
      <c r="AQ661" s="23">
        <f>D661+I661-AP661</f>
        <v>238</v>
      </c>
      <c r="AR661" s="24">
        <f>C661*AQ661</f>
        <v>7996.8</v>
      </c>
    </row>
    <row r="662" spans="1:44" x14ac:dyDescent="0.25">
      <c r="A662" s="14" t="s">
        <v>647</v>
      </c>
      <c r="B662" s="15">
        <v>2260</v>
      </c>
      <c r="C662" s="16">
        <v>33.6</v>
      </c>
      <c r="D662" s="15">
        <v>575</v>
      </c>
      <c r="E662" s="17" t="s">
        <v>1</v>
      </c>
      <c r="F662" s="18">
        <v>45182</v>
      </c>
      <c r="G662" s="18">
        <v>45182</v>
      </c>
      <c r="H662" s="18">
        <v>45182</v>
      </c>
      <c r="I662" s="15">
        <v>10</v>
      </c>
      <c r="J662" s="15">
        <v>2260</v>
      </c>
      <c r="K662" s="20"/>
      <c r="L662" s="20"/>
      <c r="M662" s="20"/>
      <c r="N662" s="20"/>
      <c r="O662" s="20"/>
      <c r="P662" s="20"/>
      <c r="Q662" s="20"/>
      <c r="R662" s="20"/>
      <c r="S662" s="20"/>
      <c r="T662" s="20"/>
      <c r="U662" s="20"/>
      <c r="V662" s="20"/>
      <c r="W662" s="20"/>
      <c r="X662" s="20"/>
      <c r="Y662" s="20"/>
      <c r="Z662" s="20"/>
      <c r="AA662" s="21"/>
      <c r="AB662" s="20"/>
      <c r="AC662" s="20"/>
      <c r="AD662" s="20"/>
      <c r="AE662" s="20"/>
      <c r="AF662" s="20"/>
      <c r="AG662" s="20"/>
      <c r="AH662" s="20"/>
      <c r="AI662" s="20"/>
      <c r="AJ662" s="20"/>
      <c r="AK662" s="20"/>
      <c r="AL662" s="20"/>
      <c r="AM662" s="20"/>
      <c r="AN662" s="20"/>
      <c r="AO662" s="20"/>
      <c r="AP662" s="22">
        <f>K662+L662+M662+N662+O662+P662+Q662+R662+S662+T662+U662+V662+W662+X662+Y662+Z662+AA662+AB662+AC662+AD662+AE662+AF662+AG662+AH662+AI662+AJ662+AK662+AL662+AM662+AN662+AO662</f>
        <v>0</v>
      </c>
      <c r="AQ662" s="23">
        <f>D662+I662-AP662</f>
        <v>585</v>
      </c>
      <c r="AR662" s="24">
        <f>C662*AQ662</f>
        <v>19656</v>
      </c>
    </row>
    <row r="663" spans="1:44" x14ac:dyDescent="0.25">
      <c r="A663" s="14" t="s">
        <v>648</v>
      </c>
      <c r="B663" s="15">
        <v>2261</v>
      </c>
      <c r="C663" s="16">
        <v>42.7</v>
      </c>
      <c r="D663" s="15">
        <v>370</v>
      </c>
      <c r="E663" s="17" t="s">
        <v>1</v>
      </c>
      <c r="F663" s="18">
        <v>45000</v>
      </c>
      <c r="G663" s="18">
        <v>45000</v>
      </c>
      <c r="H663" s="18">
        <v>45000</v>
      </c>
      <c r="I663" s="15"/>
      <c r="J663" s="15">
        <v>2261</v>
      </c>
      <c r="K663" s="20"/>
      <c r="L663" s="20"/>
      <c r="M663" s="20"/>
      <c r="N663" s="20"/>
      <c r="O663" s="20">
        <v>10</v>
      </c>
      <c r="P663" s="20"/>
      <c r="Q663" s="20"/>
      <c r="R663" s="20"/>
      <c r="S663" s="20"/>
      <c r="T663" s="20"/>
      <c r="U663" s="20"/>
      <c r="V663" s="20">
        <v>10</v>
      </c>
      <c r="W663" s="20"/>
      <c r="X663" s="20">
        <v>10</v>
      </c>
      <c r="Y663" s="20"/>
      <c r="Z663" s="20"/>
      <c r="AA663" s="21"/>
      <c r="AB663" s="20"/>
      <c r="AC663" s="20"/>
      <c r="AD663" s="20"/>
      <c r="AE663" s="20"/>
      <c r="AF663" s="20"/>
      <c r="AG663" s="20"/>
      <c r="AH663" s="20"/>
      <c r="AI663" s="20">
        <v>10</v>
      </c>
      <c r="AJ663" s="20"/>
      <c r="AK663" s="20"/>
      <c r="AL663" s="20"/>
      <c r="AM663" s="20">
        <v>10</v>
      </c>
      <c r="AN663" s="20"/>
      <c r="AO663" s="20"/>
      <c r="AP663" s="22">
        <f>K663+L663+M663+N663+O663+P663+Q663+R663+S663+T663+U663+V663+W663+X663+Y663+Z663+AA663+AB663+AC663+AD663+AE663+AF663+AG663+AH663+AI663+AJ663+AK663+AL663+AM663+AN663+AO663</f>
        <v>50</v>
      </c>
      <c r="AQ663" s="23">
        <f>D663+I663-AP663</f>
        <v>320</v>
      </c>
      <c r="AR663" s="24">
        <f>C663*AQ663</f>
        <v>13664</v>
      </c>
    </row>
    <row r="664" spans="1:44" x14ac:dyDescent="0.25">
      <c r="A664" s="14" t="s">
        <v>649</v>
      </c>
      <c r="B664" s="15">
        <v>2262</v>
      </c>
      <c r="C664" s="16">
        <v>33.6</v>
      </c>
      <c r="D664" s="15">
        <v>100</v>
      </c>
      <c r="E664" s="17" t="s">
        <v>1</v>
      </c>
      <c r="F664" s="18">
        <v>45182</v>
      </c>
      <c r="G664" s="18">
        <v>45182</v>
      </c>
      <c r="H664" s="18">
        <v>45182</v>
      </c>
      <c r="I664" s="15">
        <v>60</v>
      </c>
      <c r="J664" s="15">
        <v>2262</v>
      </c>
      <c r="K664" s="20"/>
      <c r="L664" s="20"/>
      <c r="M664" s="20"/>
      <c r="N664" s="20"/>
      <c r="O664" s="20"/>
      <c r="P664" s="20"/>
      <c r="Q664" s="20"/>
      <c r="R664" s="20"/>
      <c r="S664" s="20"/>
      <c r="T664" s="20"/>
      <c r="U664" s="20">
        <v>10</v>
      </c>
      <c r="V664" s="20">
        <v>10</v>
      </c>
      <c r="W664" s="20"/>
      <c r="X664" s="20"/>
      <c r="Y664" s="20"/>
      <c r="Z664" s="20"/>
      <c r="AA664" s="21"/>
      <c r="AB664" s="20"/>
      <c r="AC664" s="20"/>
      <c r="AD664" s="20"/>
      <c r="AE664" s="20"/>
      <c r="AF664" s="20"/>
      <c r="AG664" s="20"/>
      <c r="AH664" s="20"/>
      <c r="AI664" s="20"/>
      <c r="AJ664" s="20"/>
      <c r="AK664" s="20"/>
      <c r="AL664" s="20"/>
      <c r="AM664" s="20"/>
      <c r="AN664" s="20"/>
      <c r="AO664" s="20"/>
      <c r="AP664" s="22">
        <f>K664+L664+M664+N664+O664+P664+Q664+R664+S664+T664+U664+V664+W664+X664+Y664+Z664+AA664+AB664+AC664+AD664+AE664+AF664+AG664+AH664+AI664+AJ664+AK664+AL664+AM664+AN664+AO664</f>
        <v>20</v>
      </c>
      <c r="AQ664" s="23">
        <f>D664+I664-AP664</f>
        <v>140</v>
      </c>
      <c r="AR664" s="24">
        <f>C664*AQ664</f>
        <v>4704</v>
      </c>
    </row>
    <row r="665" spans="1:44" x14ac:dyDescent="0.25">
      <c r="A665" s="14" t="s">
        <v>650</v>
      </c>
      <c r="B665" s="15">
        <v>2263</v>
      </c>
      <c r="C665" s="16">
        <v>36.29</v>
      </c>
      <c r="D665" s="15">
        <v>80</v>
      </c>
      <c r="E665" s="17" t="s">
        <v>329</v>
      </c>
      <c r="F665" s="18">
        <v>44946</v>
      </c>
      <c r="G665" s="18">
        <v>44946</v>
      </c>
      <c r="H665" s="18">
        <v>44946</v>
      </c>
      <c r="I665" s="15"/>
      <c r="J665" s="15">
        <v>2263</v>
      </c>
      <c r="K665" s="20"/>
      <c r="L665" s="20"/>
      <c r="M665" s="20"/>
      <c r="N665" s="20">
        <v>10</v>
      </c>
      <c r="O665" s="20"/>
      <c r="P665" s="20"/>
      <c r="Q665" s="20"/>
      <c r="R665" s="20"/>
      <c r="S665" s="20"/>
      <c r="T665" s="20"/>
      <c r="U665" s="20"/>
      <c r="V665" s="20"/>
      <c r="W665" s="20"/>
      <c r="X665" s="20"/>
      <c r="Y665" s="20"/>
      <c r="Z665" s="20"/>
      <c r="AA665" s="21"/>
      <c r="AB665" s="20"/>
      <c r="AC665" s="20"/>
      <c r="AD665" s="20"/>
      <c r="AE665" s="20"/>
      <c r="AF665" s="20"/>
      <c r="AG665" s="20"/>
      <c r="AH665" s="20"/>
      <c r="AI665" s="20"/>
      <c r="AJ665" s="20"/>
      <c r="AK665" s="20"/>
      <c r="AL665" s="20"/>
      <c r="AM665" s="20"/>
      <c r="AN665" s="20"/>
      <c r="AO665" s="20"/>
      <c r="AP665" s="22">
        <f>K665+L665+M665+N665+O665+P665+Q665+R665+S665+T665+U665+V665+W665+X665+Y665+Z665+AA665+AB665+AC665+AD665+AE665+AF665+AG665+AH665+AI665+AJ665+AK665+AL665+AM665+AN665+AO665</f>
        <v>10</v>
      </c>
      <c r="AQ665" s="23">
        <f>D665+I665-AP665</f>
        <v>70</v>
      </c>
      <c r="AR665" s="24">
        <f>C665*AQ665</f>
        <v>2540.2999999999997</v>
      </c>
    </row>
    <row r="666" spans="1:44" x14ac:dyDescent="0.25">
      <c r="A666" s="14" t="s">
        <v>651</v>
      </c>
      <c r="B666" s="15"/>
      <c r="C666" s="16">
        <v>42.78</v>
      </c>
      <c r="D666" s="15">
        <v>20</v>
      </c>
      <c r="E666" s="17" t="s">
        <v>1</v>
      </c>
      <c r="F666" s="18">
        <v>45000</v>
      </c>
      <c r="G666" s="18">
        <v>45000</v>
      </c>
      <c r="H666" s="18">
        <v>45000</v>
      </c>
      <c r="I666" s="15"/>
      <c r="J666" s="15"/>
      <c r="K666" s="20"/>
      <c r="L666" s="20"/>
      <c r="M666" s="20"/>
      <c r="N666" s="20"/>
      <c r="O666" s="20"/>
      <c r="P666" s="20"/>
      <c r="Q666" s="20"/>
      <c r="R666" s="20"/>
      <c r="S666" s="20"/>
      <c r="T666" s="20"/>
      <c r="U666" s="20"/>
      <c r="V666" s="20"/>
      <c r="W666" s="20"/>
      <c r="X666" s="20"/>
      <c r="Y666" s="20"/>
      <c r="Z666" s="20"/>
      <c r="AA666" s="21"/>
      <c r="AB666" s="20"/>
      <c r="AC666" s="20"/>
      <c r="AD666" s="20"/>
      <c r="AE666" s="20"/>
      <c r="AF666" s="20"/>
      <c r="AG666" s="20"/>
      <c r="AH666" s="20"/>
      <c r="AI666" s="20"/>
      <c r="AJ666" s="20"/>
      <c r="AK666" s="20"/>
      <c r="AL666" s="20"/>
      <c r="AM666" s="20"/>
      <c r="AN666" s="20"/>
      <c r="AO666" s="20"/>
      <c r="AP666" s="22">
        <f>K666+L666+M666+N666+O666+P666+Q666+R666+S666+T666+U666+V666+W666+X666+Y666+Z666+AA666+AB666+AC666+AD666+AE666+AF666+AG666+AH666+AI666+AJ666+AK666+AL666+AM666+AN666+AO666</f>
        <v>0</v>
      </c>
      <c r="AQ666" s="23">
        <f>D666+I666-AP666</f>
        <v>20</v>
      </c>
      <c r="AR666" s="24">
        <f>C666*AQ666</f>
        <v>855.6</v>
      </c>
    </row>
    <row r="667" spans="1:44" x14ac:dyDescent="0.25">
      <c r="A667" s="14" t="s">
        <v>652</v>
      </c>
      <c r="B667" s="15"/>
      <c r="C667" s="16">
        <v>46.21</v>
      </c>
      <c r="D667" s="15">
        <v>25</v>
      </c>
      <c r="E667" s="17" t="s">
        <v>1</v>
      </c>
      <c r="F667" s="18">
        <v>45000</v>
      </c>
      <c r="G667" s="18">
        <v>45000</v>
      </c>
      <c r="H667" s="18">
        <v>45000</v>
      </c>
      <c r="I667" s="15"/>
      <c r="J667" s="15"/>
      <c r="K667" s="20"/>
      <c r="L667" s="20"/>
      <c r="M667" s="20"/>
      <c r="N667" s="20"/>
      <c r="O667" s="20"/>
      <c r="P667" s="20"/>
      <c r="Q667" s="20"/>
      <c r="R667" s="20"/>
      <c r="S667" s="20"/>
      <c r="T667" s="20"/>
      <c r="U667" s="20"/>
      <c r="V667" s="20"/>
      <c r="W667" s="20"/>
      <c r="X667" s="20"/>
      <c r="Y667" s="20"/>
      <c r="Z667" s="20"/>
      <c r="AA667" s="21"/>
      <c r="AB667" s="20"/>
      <c r="AC667" s="20"/>
      <c r="AD667" s="20"/>
      <c r="AE667" s="20"/>
      <c r="AF667" s="20"/>
      <c r="AG667" s="20"/>
      <c r="AH667" s="20"/>
      <c r="AI667" s="20"/>
      <c r="AJ667" s="20"/>
      <c r="AK667" s="20"/>
      <c r="AL667" s="20"/>
      <c r="AM667" s="20"/>
      <c r="AN667" s="20"/>
      <c r="AO667" s="20"/>
      <c r="AP667" s="22">
        <f>K667+L667+M667+N667+O667+P667+Q667+R667+S667+T667+U667+V667+W667+X667+Y667+Z667+AA667+AB667+AC667+AD667+AE667+AF667+AG667+AH667+AI667+AJ667+AK667+AL667+AM667+AN667+AO667</f>
        <v>0</v>
      </c>
      <c r="AQ667" s="23">
        <f>D667+I667-AP667</f>
        <v>25</v>
      </c>
      <c r="AR667" s="24">
        <f>C667*AQ667</f>
        <v>1155.25</v>
      </c>
    </row>
    <row r="668" spans="1:44" x14ac:dyDescent="0.25">
      <c r="A668" s="14" t="s">
        <v>653</v>
      </c>
      <c r="B668" s="15">
        <v>9869</v>
      </c>
      <c r="C668" s="16">
        <v>24.7</v>
      </c>
      <c r="D668" s="15">
        <v>50</v>
      </c>
      <c r="E668" s="17" t="s">
        <v>1</v>
      </c>
      <c r="F668" s="18">
        <v>45124</v>
      </c>
      <c r="G668" s="18">
        <v>45124</v>
      </c>
      <c r="H668" s="18">
        <v>45124</v>
      </c>
      <c r="I668" s="15"/>
      <c r="J668" s="15">
        <v>9869</v>
      </c>
      <c r="K668" s="20"/>
      <c r="L668" s="20"/>
      <c r="M668" s="20"/>
      <c r="N668" s="20"/>
      <c r="O668" s="20"/>
      <c r="P668" s="20"/>
      <c r="Q668" s="20"/>
      <c r="R668" s="20"/>
      <c r="S668" s="20"/>
      <c r="T668" s="20"/>
      <c r="U668" s="20"/>
      <c r="V668" s="20"/>
      <c r="W668" s="20"/>
      <c r="X668" s="20"/>
      <c r="Y668" s="20"/>
      <c r="Z668" s="20"/>
      <c r="AA668" s="21"/>
      <c r="AB668" s="20"/>
      <c r="AC668" s="20"/>
      <c r="AD668" s="20"/>
      <c r="AE668" s="20"/>
      <c r="AF668" s="20"/>
      <c r="AG668" s="20"/>
      <c r="AH668" s="20"/>
      <c r="AI668" s="20"/>
      <c r="AJ668" s="20"/>
      <c r="AK668" s="20"/>
      <c r="AL668" s="20"/>
      <c r="AM668" s="20"/>
      <c r="AN668" s="20"/>
      <c r="AO668" s="20"/>
      <c r="AP668" s="22">
        <f>K668+L668+M668+N668+O668+P668+Q668+R668+S668+T668+U668+V668+W668+X668+Y668+Z668+AA668+AB668+AC668+AD668+AE668+AF668+AG668+AH668+AI668+AJ668+AK668+AL668+AM668+AN668+AO668</f>
        <v>0</v>
      </c>
      <c r="AQ668" s="23">
        <f>D668+I668-AP668</f>
        <v>50</v>
      </c>
      <c r="AR668" s="24">
        <f>C668*AQ668</f>
        <v>1235</v>
      </c>
    </row>
    <row r="669" spans="1:44" x14ac:dyDescent="0.25">
      <c r="A669" s="14" t="s">
        <v>654</v>
      </c>
      <c r="B669" s="15">
        <v>9870</v>
      </c>
      <c r="C669" s="16">
        <v>23.52</v>
      </c>
      <c r="D669" s="15">
        <v>510</v>
      </c>
      <c r="E669" s="17" t="s">
        <v>655</v>
      </c>
      <c r="F669" s="18">
        <v>45182</v>
      </c>
      <c r="G669" s="18">
        <v>45182</v>
      </c>
      <c r="H669" s="18">
        <v>45182</v>
      </c>
      <c r="I669" s="15">
        <v>20</v>
      </c>
      <c r="J669" s="15">
        <v>9870</v>
      </c>
      <c r="K669" s="20"/>
      <c r="L669" s="20"/>
      <c r="M669" s="20"/>
      <c r="N669" s="20"/>
      <c r="O669" s="20"/>
      <c r="P669" s="20"/>
      <c r="Q669" s="20"/>
      <c r="R669" s="20"/>
      <c r="S669" s="20"/>
      <c r="T669" s="20"/>
      <c r="U669" s="20"/>
      <c r="V669" s="20"/>
      <c r="W669" s="20"/>
      <c r="X669" s="20"/>
      <c r="Y669" s="20"/>
      <c r="Z669" s="20"/>
      <c r="AA669" s="21"/>
      <c r="AB669" s="20"/>
      <c r="AC669" s="20"/>
      <c r="AD669" s="20"/>
      <c r="AE669" s="20"/>
      <c r="AF669" s="20"/>
      <c r="AG669" s="20"/>
      <c r="AH669" s="20"/>
      <c r="AI669" s="20"/>
      <c r="AJ669" s="20"/>
      <c r="AK669" s="20"/>
      <c r="AL669" s="20"/>
      <c r="AM669" s="20"/>
      <c r="AN669" s="20"/>
      <c r="AO669" s="20"/>
      <c r="AP669" s="22">
        <f>K669+L669+M669+N669+O669+P669+Q669+R669+S669+T669+U669+V669+W669+X669+Y669+Z669+AA669+AB669+AC669+AD669+AE669+AF669+AG669+AH669+AI669+AJ669+AK669+AL669+AM669+AN669+AO669</f>
        <v>0</v>
      </c>
      <c r="AQ669" s="23">
        <f>D669+I669-AP669</f>
        <v>530</v>
      </c>
      <c r="AR669" s="24">
        <f>C669*AQ669</f>
        <v>12465.6</v>
      </c>
    </row>
    <row r="670" spans="1:44" x14ac:dyDescent="0.25">
      <c r="A670" s="14" t="s">
        <v>656</v>
      </c>
      <c r="B670" s="15">
        <v>2253</v>
      </c>
      <c r="C670" s="16">
        <v>24.7</v>
      </c>
      <c r="D670" s="15">
        <v>600</v>
      </c>
      <c r="E670" s="17" t="s">
        <v>329</v>
      </c>
      <c r="F670" s="18">
        <v>45149</v>
      </c>
      <c r="G670" s="18">
        <v>45149</v>
      </c>
      <c r="H670" s="18">
        <v>45149</v>
      </c>
      <c r="I670" s="15"/>
      <c r="J670" s="15">
        <v>2253</v>
      </c>
      <c r="K670" s="20"/>
      <c r="L670" s="20"/>
      <c r="M670" s="20"/>
      <c r="N670" s="20"/>
      <c r="O670" s="20"/>
      <c r="P670" s="20"/>
      <c r="Q670" s="20"/>
      <c r="R670" s="20"/>
      <c r="S670" s="20"/>
      <c r="T670" s="20"/>
      <c r="U670" s="20"/>
      <c r="V670" s="20"/>
      <c r="W670" s="20"/>
      <c r="X670" s="20"/>
      <c r="Y670" s="20"/>
      <c r="Z670" s="20"/>
      <c r="AA670" s="21"/>
      <c r="AB670" s="20"/>
      <c r="AC670" s="20"/>
      <c r="AD670" s="20"/>
      <c r="AE670" s="20">
        <v>10</v>
      </c>
      <c r="AF670" s="20"/>
      <c r="AG670" s="20"/>
      <c r="AH670" s="20"/>
      <c r="AI670" s="20"/>
      <c r="AJ670" s="20"/>
      <c r="AK670" s="20"/>
      <c r="AL670" s="20"/>
      <c r="AM670" s="20"/>
      <c r="AN670" s="20"/>
      <c r="AO670" s="20"/>
      <c r="AP670" s="22">
        <f>K670+L670+M670+N670+O670+P670+Q670+R670+S670+T670+U670+V670+W670+X670+Y670+Z670+AA670+AB670+AC670+AD670+AE670+AF670+AG670+AH670+AI670+AJ670+AK670+AL670+AM670+AN670+AO670</f>
        <v>10</v>
      </c>
      <c r="AQ670" s="23">
        <f>D670+I670-AP670</f>
        <v>590</v>
      </c>
      <c r="AR670" s="24">
        <f>C670*AQ670</f>
        <v>14573</v>
      </c>
    </row>
    <row r="671" spans="1:44" x14ac:dyDescent="0.25">
      <c r="A671" s="14" t="s">
        <v>657</v>
      </c>
      <c r="B671" s="15">
        <v>2254</v>
      </c>
      <c r="C671" s="16">
        <v>36.61</v>
      </c>
      <c r="D671" s="15">
        <v>580</v>
      </c>
      <c r="E671" s="17" t="s">
        <v>655</v>
      </c>
      <c r="F671" s="18">
        <v>45149</v>
      </c>
      <c r="G671" s="18">
        <v>45149</v>
      </c>
      <c r="H671" s="18">
        <v>45149</v>
      </c>
      <c r="I671" s="15"/>
      <c r="J671" s="15">
        <v>2254</v>
      </c>
      <c r="K671" s="20"/>
      <c r="L671" s="20"/>
      <c r="M671" s="20"/>
      <c r="N671" s="20"/>
      <c r="O671" s="20"/>
      <c r="P671" s="20"/>
      <c r="Q671" s="20"/>
      <c r="R671" s="20"/>
      <c r="S671" s="20"/>
      <c r="T671" s="20"/>
      <c r="U671" s="20"/>
      <c r="V671" s="20"/>
      <c r="W671" s="20"/>
      <c r="X671" s="20"/>
      <c r="Y671" s="20"/>
      <c r="Z671" s="20"/>
      <c r="AA671" s="21"/>
      <c r="AB671" s="20"/>
      <c r="AC671" s="20"/>
      <c r="AD671" s="20"/>
      <c r="AE671" s="20"/>
      <c r="AF671" s="20"/>
      <c r="AG671" s="20"/>
      <c r="AH671" s="20"/>
      <c r="AI671" s="20"/>
      <c r="AJ671" s="20"/>
      <c r="AK671" s="20"/>
      <c r="AL671" s="20"/>
      <c r="AM671" s="20"/>
      <c r="AN671" s="20"/>
      <c r="AO671" s="20"/>
      <c r="AP671" s="22">
        <f>K671+L671+M671+N671+O671+P671+Q671+R671+S671+T671+U671+V671+W671+X671+Y671+Z671+AA671+AB671+AC671+AD671+AE671+AF671+AG671+AH671+AI671+AJ671+AK671+AL671+AM671+AN671+AO671</f>
        <v>0</v>
      </c>
      <c r="AQ671" s="23">
        <f>D671+I671-AP671</f>
        <v>580</v>
      </c>
      <c r="AR671" s="24">
        <f>C671*AQ671</f>
        <v>21233.8</v>
      </c>
    </row>
    <row r="672" spans="1:44" x14ac:dyDescent="0.25">
      <c r="A672" s="14" t="s">
        <v>658</v>
      </c>
      <c r="B672" s="15">
        <v>2255</v>
      </c>
      <c r="C672" s="16">
        <v>24.7</v>
      </c>
      <c r="D672" s="15">
        <v>117</v>
      </c>
      <c r="E672" s="17" t="s">
        <v>659</v>
      </c>
      <c r="F672" s="18">
        <v>45033</v>
      </c>
      <c r="G672" s="18">
        <v>45033</v>
      </c>
      <c r="H672" s="18">
        <v>45033</v>
      </c>
      <c r="I672" s="15"/>
      <c r="J672" s="15">
        <v>2255</v>
      </c>
      <c r="K672" s="20"/>
      <c r="L672" s="20"/>
      <c r="M672" s="20"/>
      <c r="N672" s="20"/>
      <c r="O672" s="20"/>
      <c r="P672" s="20"/>
      <c r="Q672" s="20"/>
      <c r="R672" s="20"/>
      <c r="S672" s="20"/>
      <c r="T672" s="20"/>
      <c r="U672" s="20"/>
      <c r="V672" s="20"/>
      <c r="W672" s="20"/>
      <c r="X672" s="20"/>
      <c r="Y672" s="20"/>
      <c r="Z672" s="20"/>
      <c r="AA672" s="21"/>
      <c r="AB672" s="20"/>
      <c r="AC672" s="20"/>
      <c r="AD672" s="20"/>
      <c r="AE672" s="20"/>
      <c r="AF672" s="20"/>
      <c r="AG672" s="20"/>
      <c r="AH672" s="20"/>
      <c r="AI672" s="20"/>
      <c r="AJ672" s="20"/>
      <c r="AK672" s="20"/>
      <c r="AL672" s="20"/>
      <c r="AM672" s="20"/>
      <c r="AN672" s="20"/>
      <c r="AO672" s="20"/>
      <c r="AP672" s="22">
        <f>K672+L672+M672+N672+O672+P672+Q672+R672+S672+T672+U672+V672+W672+X672+Y672+Z672+AA672+AB672+AC672+AD672+AE672+AF672+AG672+AH672+AI672+AJ672+AK672+AL672+AM672+AN672+AO672</f>
        <v>0</v>
      </c>
      <c r="AQ672" s="23">
        <f>D672+I672-AP672</f>
        <v>117</v>
      </c>
      <c r="AR672" s="24">
        <f>C672*AQ672</f>
        <v>2889.9</v>
      </c>
    </row>
    <row r="673" spans="1:44" x14ac:dyDescent="0.25">
      <c r="A673" s="14" t="s">
        <v>660</v>
      </c>
      <c r="B673" s="15"/>
      <c r="C673" s="16"/>
      <c r="D673" s="15">
        <v>0</v>
      </c>
      <c r="E673" s="17"/>
      <c r="F673" s="18"/>
      <c r="G673" s="18"/>
      <c r="H673" s="18"/>
      <c r="I673" s="15"/>
      <c r="J673" s="15"/>
      <c r="K673" s="20"/>
      <c r="L673" s="20"/>
      <c r="M673" s="20"/>
      <c r="N673" s="20"/>
      <c r="O673" s="20"/>
      <c r="P673" s="20"/>
      <c r="Q673" s="20"/>
      <c r="R673" s="20"/>
      <c r="S673" s="20"/>
      <c r="T673" s="20"/>
      <c r="U673" s="20"/>
      <c r="V673" s="20"/>
      <c r="W673" s="20"/>
      <c r="X673" s="20"/>
      <c r="Y673" s="20"/>
      <c r="Z673" s="20"/>
      <c r="AA673" s="21"/>
      <c r="AB673" s="20"/>
      <c r="AC673" s="20"/>
      <c r="AD673" s="20"/>
      <c r="AE673" s="20"/>
      <c r="AF673" s="20"/>
      <c r="AG673" s="20"/>
      <c r="AH673" s="20"/>
      <c r="AI673" s="20"/>
      <c r="AJ673" s="20"/>
      <c r="AK673" s="20"/>
      <c r="AL673" s="20"/>
      <c r="AM673" s="20"/>
      <c r="AN673" s="20"/>
      <c r="AO673" s="20"/>
      <c r="AP673" s="22">
        <f>K673+L673+M673+N673+O673+P673+Q673+R673+S673+T673+U673+V673+W673+X673+Y673+Z673+AA673+AB673+AC673+AD673+AE673+AF673+AG673+AH673+AI673+AJ673+AK673+AL673+AM673+AN673+AO673</f>
        <v>0</v>
      </c>
      <c r="AQ673" s="23">
        <f>D673+I673-AP673</f>
        <v>0</v>
      </c>
      <c r="AR673" s="24">
        <f>C673*AQ673</f>
        <v>0</v>
      </c>
    </row>
    <row r="674" spans="1:44" x14ac:dyDescent="0.25">
      <c r="A674" s="14" t="s">
        <v>661</v>
      </c>
      <c r="B674" s="15"/>
      <c r="C674" s="16"/>
      <c r="D674" s="15">
        <v>5</v>
      </c>
      <c r="E674" s="17" t="s">
        <v>413</v>
      </c>
      <c r="F674" s="18">
        <v>45007</v>
      </c>
      <c r="G674" s="18">
        <v>45007</v>
      </c>
      <c r="H674" s="18">
        <v>45007</v>
      </c>
      <c r="I674" s="15"/>
      <c r="J674" s="15"/>
      <c r="K674" s="20"/>
      <c r="L674" s="20"/>
      <c r="M674" s="20"/>
      <c r="N674" s="20"/>
      <c r="O674" s="20"/>
      <c r="P674" s="20"/>
      <c r="Q674" s="20"/>
      <c r="R674" s="20"/>
      <c r="S674" s="20"/>
      <c r="T674" s="20"/>
      <c r="U674" s="20"/>
      <c r="V674" s="20"/>
      <c r="W674" s="20"/>
      <c r="X674" s="20"/>
      <c r="Y674" s="20"/>
      <c r="Z674" s="20"/>
      <c r="AA674" s="21"/>
      <c r="AB674" s="20"/>
      <c r="AC674" s="20"/>
      <c r="AD674" s="20"/>
      <c r="AE674" s="20"/>
      <c r="AF674" s="20"/>
      <c r="AG674" s="20"/>
      <c r="AH674" s="20"/>
      <c r="AI674" s="20"/>
      <c r="AJ674" s="20"/>
      <c r="AK674" s="20"/>
      <c r="AL674" s="20"/>
      <c r="AM674" s="20"/>
      <c r="AN674" s="20"/>
      <c r="AO674" s="20"/>
      <c r="AP674" s="22">
        <f>K674+L674+M674+N674+O674+P674+Q674+R674+S674+T674+U674+V674+W674+X674+Y674+Z674+AA674+AB674+AC674+AD674+AE674+AF674+AG674+AH674+AI674+AJ674+AK674+AL674+AM674+AN674+AO674</f>
        <v>0</v>
      </c>
      <c r="AQ674" s="23">
        <f>D674+I674-AP674</f>
        <v>5</v>
      </c>
      <c r="AR674" s="24">
        <f>C674*AQ674</f>
        <v>0</v>
      </c>
    </row>
    <row r="675" spans="1:44" x14ac:dyDescent="0.25">
      <c r="A675" s="14" t="s">
        <v>662</v>
      </c>
      <c r="B675" s="15"/>
      <c r="C675" s="16"/>
      <c r="D675" s="15">
        <v>200</v>
      </c>
      <c r="E675" s="17" t="s">
        <v>361</v>
      </c>
      <c r="F675" s="18">
        <v>44720</v>
      </c>
      <c r="G675" s="18">
        <v>44720</v>
      </c>
      <c r="H675" s="18">
        <v>44720</v>
      </c>
      <c r="I675" s="15"/>
      <c r="J675" s="15"/>
      <c r="K675" s="20"/>
      <c r="L675" s="20"/>
      <c r="M675" s="20"/>
      <c r="N675" s="20"/>
      <c r="O675" s="20"/>
      <c r="P675" s="20"/>
      <c r="Q675" s="20"/>
      <c r="R675" s="20"/>
      <c r="S675" s="20"/>
      <c r="T675" s="20"/>
      <c r="U675" s="20"/>
      <c r="V675" s="20"/>
      <c r="W675" s="20"/>
      <c r="X675" s="20"/>
      <c r="Y675" s="20"/>
      <c r="Z675" s="20"/>
      <c r="AA675" s="21"/>
      <c r="AB675" s="20"/>
      <c r="AC675" s="20"/>
      <c r="AD675" s="20"/>
      <c r="AE675" s="20"/>
      <c r="AF675" s="20"/>
      <c r="AG675" s="20"/>
      <c r="AH675" s="20"/>
      <c r="AI675" s="20"/>
      <c r="AJ675" s="20"/>
      <c r="AK675" s="20"/>
      <c r="AL675" s="20"/>
      <c r="AM675" s="20"/>
      <c r="AN675" s="20"/>
      <c r="AO675" s="20"/>
      <c r="AP675" s="22">
        <f>K675+L675+M675+N675+O675+P675+Q675+R675+S675+T675+U675+V675+W675+X675+Y675+Z675+AA675+AB675+AC675+AD675+AE675+AF675+AG675+AH675+AI675+AJ675+AK675+AL675+AM675+AN675+AO675</f>
        <v>0</v>
      </c>
      <c r="AQ675" s="23">
        <f>D675+I675-AP675</f>
        <v>200</v>
      </c>
      <c r="AR675" s="24">
        <f>C675*AQ675</f>
        <v>0</v>
      </c>
    </row>
    <row r="676" spans="1:44" x14ac:dyDescent="0.25">
      <c r="A676" s="14" t="s">
        <v>663</v>
      </c>
      <c r="B676" s="15"/>
      <c r="C676" s="16"/>
      <c r="D676" s="15">
        <v>127</v>
      </c>
      <c r="E676" s="17"/>
      <c r="F676" s="18"/>
      <c r="G676" s="18"/>
      <c r="H676" s="18"/>
      <c r="I676" s="15"/>
      <c r="J676" s="15"/>
      <c r="K676" s="20"/>
      <c r="L676" s="20"/>
      <c r="M676" s="20"/>
      <c r="N676" s="20"/>
      <c r="O676" s="20"/>
      <c r="P676" s="20"/>
      <c r="Q676" s="20"/>
      <c r="R676" s="20"/>
      <c r="S676" s="20"/>
      <c r="T676" s="20"/>
      <c r="U676" s="20"/>
      <c r="V676" s="20"/>
      <c r="W676" s="20"/>
      <c r="X676" s="20"/>
      <c r="Y676" s="20"/>
      <c r="Z676" s="20"/>
      <c r="AA676" s="21"/>
      <c r="AB676" s="20"/>
      <c r="AC676" s="20"/>
      <c r="AD676" s="20"/>
      <c r="AE676" s="20"/>
      <c r="AF676" s="20"/>
      <c r="AG676" s="20"/>
      <c r="AH676" s="20"/>
      <c r="AI676" s="20"/>
      <c r="AJ676" s="20"/>
      <c r="AK676" s="20"/>
      <c r="AL676" s="20"/>
      <c r="AM676" s="20"/>
      <c r="AN676" s="20"/>
      <c r="AO676" s="20"/>
      <c r="AP676" s="22">
        <f>K676+L676+M676+N676+O676+P676+Q676+R676+S676+T676+U676+V676+W676+X676+Y676+Z676+AA676+AB676+AC676+AD676+AE676+AF676+AG676+AH676+AI676+AJ676+AK676+AL676+AM676+AN676+AO676</f>
        <v>0</v>
      </c>
      <c r="AQ676" s="23">
        <f>D676+I676-AP676</f>
        <v>127</v>
      </c>
      <c r="AR676" s="24">
        <f>C676*AQ676</f>
        <v>0</v>
      </c>
    </row>
    <row r="677" spans="1:44" x14ac:dyDescent="0.25">
      <c r="A677" s="14" t="s">
        <v>664</v>
      </c>
      <c r="B677" s="15"/>
      <c r="C677" s="16"/>
      <c r="D677" s="15">
        <v>634</v>
      </c>
      <c r="E677" s="17"/>
      <c r="F677" s="18"/>
      <c r="G677" s="18"/>
      <c r="H677" s="18"/>
      <c r="I677" s="15"/>
      <c r="J677" s="15"/>
      <c r="K677" s="20"/>
      <c r="L677" s="20"/>
      <c r="M677" s="20"/>
      <c r="N677" s="20"/>
      <c r="O677" s="20"/>
      <c r="P677" s="20"/>
      <c r="Q677" s="20"/>
      <c r="R677" s="20"/>
      <c r="S677" s="20"/>
      <c r="T677" s="20"/>
      <c r="U677" s="20"/>
      <c r="V677" s="20"/>
      <c r="W677" s="20"/>
      <c r="X677" s="20"/>
      <c r="Y677" s="20"/>
      <c r="Z677" s="20"/>
      <c r="AA677" s="21"/>
      <c r="AB677" s="20"/>
      <c r="AC677" s="20"/>
      <c r="AD677" s="20"/>
      <c r="AE677" s="20"/>
      <c r="AF677" s="20"/>
      <c r="AG677" s="20"/>
      <c r="AH677" s="20"/>
      <c r="AI677" s="20"/>
      <c r="AJ677" s="20"/>
      <c r="AK677" s="20"/>
      <c r="AL677" s="20"/>
      <c r="AM677" s="20"/>
      <c r="AN677" s="20"/>
      <c r="AO677" s="20"/>
      <c r="AP677" s="22">
        <f>K677+L677+M677+N677+O677+P677+Q677+R677+S677+T677+U677+V677+W677+X677+Y677+Z677+AA677+AB677+AC677+AD677+AE677+AF677+AG677+AH677+AI677+AJ677+AK677+AL677+AM677+AN677+AO677</f>
        <v>0</v>
      </c>
      <c r="AQ677" s="23">
        <f>D677+I677-AP677</f>
        <v>634</v>
      </c>
      <c r="AR677" s="24">
        <f>C677*AQ677</f>
        <v>0</v>
      </c>
    </row>
    <row r="678" spans="1:44" x14ac:dyDescent="0.25">
      <c r="A678" s="14" t="s">
        <v>665</v>
      </c>
      <c r="B678" s="15"/>
      <c r="C678" s="16"/>
      <c r="D678" s="15">
        <v>0</v>
      </c>
      <c r="E678" s="17"/>
      <c r="F678" s="18"/>
      <c r="G678" s="18"/>
      <c r="H678" s="18"/>
      <c r="I678" s="15"/>
      <c r="J678" s="15"/>
      <c r="K678" s="20"/>
      <c r="L678" s="20"/>
      <c r="M678" s="20"/>
      <c r="N678" s="20"/>
      <c r="O678" s="20"/>
      <c r="P678" s="20"/>
      <c r="Q678" s="20"/>
      <c r="R678" s="20"/>
      <c r="S678" s="20"/>
      <c r="T678" s="20"/>
      <c r="U678" s="20"/>
      <c r="V678" s="20"/>
      <c r="W678" s="20"/>
      <c r="X678" s="20"/>
      <c r="Y678" s="20"/>
      <c r="Z678" s="20"/>
      <c r="AA678" s="21"/>
      <c r="AB678" s="20"/>
      <c r="AC678" s="20"/>
      <c r="AD678" s="20"/>
      <c r="AE678" s="20"/>
      <c r="AF678" s="20"/>
      <c r="AG678" s="20"/>
      <c r="AH678" s="20"/>
      <c r="AI678" s="20"/>
      <c r="AJ678" s="20"/>
      <c r="AK678" s="20"/>
      <c r="AL678" s="20"/>
      <c r="AM678" s="20"/>
      <c r="AN678" s="20"/>
      <c r="AO678" s="20"/>
      <c r="AP678" s="22">
        <f>K678+L678+M678+N678+O678+P678+Q678+R678+S678+T678+U678+V678+W678+X678+Y678+Z678+AA678+AB678+AC678+AD678+AE678+AF678+AG678+AH678+AI678+AJ678+AK678+AL678+AM678+AN678+AO678</f>
        <v>0</v>
      </c>
      <c r="AQ678" s="23">
        <v>0</v>
      </c>
      <c r="AR678" s="24">
        <f>C678*AQ678</f>
        <v>0</v>
      </c>
    </row>
    <row r="679" spans="1:44" x14ac:dyDescent="0.25">
      <c r="A679" s="14" t="s">
        <v>666</v>
      </c>
      <c r="B679" s="15"/>
      <c r="C679" s="16"/>
      <c r="D679" s="15">
        <v>0</v>
      </c>
      <c r="E679" s="17"/>
      <c r="F679" s="18"/>
      <c r="G679" s="18"/>
      <c r="H679" s="18"/>
      <c r="I679" s="15"/>
      <c r="J679" s="15"/>
      <c r="K679" s="20"/>
      <c r="L679" s="20"/>
      <c r="M679" s="20"/>
      <c r="N679" s="20"/>
      <c r="O679" s="20"/>
      <c r="P679" s="20"/>
      <c r="Q679" s="20"/>
      <c r="R679" s="20"/>
      <c r="S679" s="20"/>
      <c r="T679" s="20"/>
      <c r="U679" s="20"/>
      <c r="V679" s="20"/>
      <c r="W679" s="20"/>
      <c r="X679" s="20"/>
      <c r="Y679" s="20"/>
      <c r="Z679" s="20"/>
      <c r="AA679" s="21"/>
      <c r="AB679" s="20"/>
      <c r="AC679" s="20"/>
      <c r="AD679" s="20"/>
      <c r="AE679" s="20"/>
      <c r="AF679" s="20"/>
      <c r="AG679" s="20"/>
      <c r="AH679" s="20"/>
      <c r="AI679" s="20"/>
      <c r="AJ679" s="20"/>
      <c r="AK679" s="20"/>
      <c r="AL679" s="20"/>
      <c r="AM679" s="20"/>
      <c r="AN679" s="20"/>
      <c r="AO679" s="20"/>
      <c r="AP679" s="22">
        <f>K679+L679+M679+N679+O679+P679+Q679+R679+S679+T679+U679+V679+W679+X679+Y679+Z679+AA679+AB679+AC679+AD679+AE679+AF679+AG679+AH679+AI679+AJ679+AK679+AL679+AM679+AN679+AO679</f>
        <v>0</v>
      </c>
      <c r="AQ679" s="23">
        <f>D679+I679-AP679</f>
        <v>0</v>
      </c>
      <c r="AR679" s="24">
        <f>C679*AQ679</f>
        <v>0</v>
      </c>
    </row>
    <row r="680" spans="1:44" x14ac:dyDescent="0.25">
      <c r="A680" s="14" t="s">
        <v>667</v>
      </c>
      <c r="B680" s="15"/>
      <c r="C680" s="16"/>
      <c r="D680" s="15">
        <v>0</v>
      </c>
      <c r="E680" s="17"/>
      <c r="F680" s="18"/>
      <c r="G680" s="18"/>
      <c r="H680" s="18"/>
      <c r="I680" s="15"/>
      <c r="J680" s="15"/>
      <c r="K680" s="20"/>
      <c r="L680" s="20"/>
      <c r="M680" s="20"/>
      <c r="N680" s="20"/>
      <c r="O680" s="20"/>
      <c r="P680" s="20"/>
      <c r="Q680" s="20"/>
      <c r="R680" s="20"/>
      <c r="S680" s="20"/>
      <c r="T680" s="20"/>
      <c r="U680" s="20"/>
      <c r="V680" s="20"/>
      <c r="W680" s="20"/>
      <c r="X680" s="20"/>
      <c r="Y680" s="20"/>
      <c r="Z680" s="20"/>
      <c r="AA680" s="21"/>
      <c r="AB680" s="20"/>
      <c r="AC680" s="20"/>
      <c r="AD680" s="20"/>
      <c r="AE680" s="20"/>
      <c r="AF680" s="20"/>
      <c r="AG680" s="20"/>
      <c r="AH680" s="20"/>
      <c r="AI680" s="20"/>
      <c r="AJ680" s="20"/>
      <c r="AK680" s="20"/>
      <c r="AL680" s="20"/>
      <c r="AM680" s="20"/>
      <c r="AN680" s="20"/>
      <c r="AO680" s="20"/>
      <c r="AP680" s="22">
        <f>K680+L680+M680+N680+O680+P680+Q680+R680+S680+T680+U680+V680+W680+X680+Y680+Z680+AA680+AB680+AC680+AD680+AE680+AF680+AG680+AH680+AI680+AJ680+AK680+AL680+AM680+AN680+AO680</f>
        <v>0</v>
      </c>
      <c r="AQ680" s="23">
        <f>D680+I680-AP680</f>
        <v>0</v>
      </c>
      <c r="AR680" s="24">
        <f>C680*AQ680</f>
        <v>0</v>
      </c>
    </row>
    <row r="681" spans="1:44" x14ac:dyDescent="0.25">
      <c r="A681" s="14" t="s">
        <v>668</v>
      </c>
      <c r="B681" s="15"/>
      <c r="C681" s="16"/>
      <c r="D681" s="15">
        <v>0</v>
      </c>
      <c r="E681" s="17"/>
      <c r="F681" s="18"/>
      <c r="G681" s="18"/>
      <c r="H681" s="18"/>
      <c r="I681" s="15"/>
      <c r="J681" s="15"/>
      <c r="K681" s="20"/>
      <c r="L681" s="20"/>
      <c r="M681" s="20"/>
      <c r="N681" s="20"/>
      <c r="O681" s="20"/>
      <c r="P681" s="20"/>
      <c r="Q681" s="20"/>
      <c r="R681" s="20"/>
      <c r="S681" s="20"/>
      <c r="T681" s="20"/>
      <c r="U681" s="20"/>
      <c r="V681" s="20"/>
      <c r="W681" s="20"/>
      <c r="X681" s="20"/>
      <c r="Y681" s="20"/>
      <c r="Z681" s="20"/>
      <c r="AA681" s="21"/>
      <c r="AB681" s="20"/>
      <c r="AC681" s="20"/>
      <c r="AD681" s="20"/>
      <c r="AE681" s="20"/>
      <c r="AF681" s="20"/>
      <c r="AG681" s="20"/>
      <c r="AH681" s="20"/>
      <c r="AI681" s="20"/>
      <c r="AJ681" s="20"/>
      <c r="AK681" s="20"/>
      <c r="AL681" s="20"/>
      <c r="AM681" s="20"/>
      <c r="AN681" s="20"/>
      <c r="AO681" s="20"/>
      <c r="AP681" s="22">
        <f>K681+L681+M681+N681+O681+P681+Q681+R681+S681+T681+U681+V681+W681+X681+Y681+Z681+AA681+AB681+AC681+AD681+AE681+AF681+AG681+AH681+AI681+AJ681+AK681+AL681+AM681+AN681+AO681</f>
        <v>0</v>
      </c>
      <c r="AQ681" s="23">
        <f>D681+I681-AP681</f>
        <v>0</v>
      </c>
      <c r="AR681" s="24">
        <f>C681*AQ681</f>
        <v>0</v>
      </c>
    </row>
    <row r="682" spans="1:44" x14ac:dyDescent="0.25">
      <c r="A682" s="14" t="s">
        <v>669</v>
      </c>
      <c r="B682" s="15"/>
      <c r="C682" s="16"/>
      <c r="D682" s="15">
        <v>0</v>
      </c>
      <c r="E682" s="17"/>
      <c r="F682" s="18"/>
      <c r="G682" s="18"/>
      <c r="H682" s="18"/>
      <c r="I682" s="15"/>
      <c r="J682" s="15"/>
      <c r="K682" s="20"/>
      <c r="L682" s="20"/>
      <c r="M682" s="20"/>
      <c r="N682" s="20"/>
      <c r="O682" s="20"/>
      <c r="P682" s="20"/>
      <c r="Q682" s="20"/>
      <c r="R682" s="20"/>
      <c r="S682" s="20"/>
      <c r="T682" s="20"/>
      <c r="U682" s="20"/>
      <c r="V682" s="20"/>
      <c r="W682" s="20"/>
      <c r="X682" s="20"/>
      <c r="Y682" s="20"/>
      <c r="Z682" s="20"/>
      <c r="AA682" s="21"/>
      <c r="AB682" s="20"/>
      <c r="AC682" s="20"/>
      <c r="AD682" s="20"/>
      <c r="AE682" s="20"/>
      <c r="AF682" s="20"/>
      <c r="AG682" s="20"/>
      <c r="AH682" s="20"/>
      <c r="AI682" s="20"/>
      <c r="AJ682" s="20"/>
      <c r="AK682" s="20"/>
      <c r="AL682" s="20"/>
      <c r="AM682" s="20"/>
      <c r="AN682" s="20"/>
      <c r="AO682" s="20"/>
      <c r="AP682" s="22">
        <f>K682+L682+M682+N682+O682+P682+Q682+R682+S682+T682+U682+V682+W682+X682+Y682+Z682+AA682+AB682+AC682+AD682+AE682+AF682+AG682+AH682+AI682+AJ682+AK682+AL682+AM682+AN682+AO682</f>
        <v>0</v>
      </c>
      <c r="AQ682" s="23">
        <f>D682+I682-AP682</f>
        <v>0</v>
      </c>
      <c r="AR682" s="24">
        <f>C682*AQ682</f>
        <v>0</v>
      </c>
    </row>
    <row r="683" spans="1:44" x14ac:dyDescent="0.25">
      <c r="A683" s="14" t="s">
        <v>670</v>
      </c>
      <c r="B683" s="15"/>
      <c r="C683" s="16"/>
      <c r="D683" s="15">
        <v>0</v>
      </c>
      <c r="E683" s="17"/>
      <c r="F683" s="18"/>
      <c r="G683" s="18"/>
      <c r="H683" s="18"/>
      <c r="I683" s="15"/>
      <c r="J683" s="15"/>
      <c r="K683" s="20"/>
      <c r="L683" s="20"/>
      <c r="M683" s="20"/>
      <c r="N683" s="20"/>
      <c r="O683" s="20"/>
      <c r="P683" s="20"/>
      <c r="Q683" s="20"/>
      <c r="R683" s="20"/>
      <c r="S683" s="20"/>
      <c r="T683" s="20"/>
      <c r="U683" s="20"/>
      <c r="V683" s="20"/>
      <c r="W683" s="20"/>
      <c r="X683" s="20"/>
      <c r="Y683" s="20"/>
      <c r="Z683" s="21"/>
      <c r="AA683" s="21"/>
      <c r="AB683" s="20"/>
      <c r="AC683" s="20"/>
      <c r="AD683" s="20"/>
      <c r="AE683" s="20"/>
      <c r="AF683" s="20"/>
      <c r="AG683" s="20"/>
      <c r="AH683" s="20"/>
      <c r="AI683" s="20"/>
      <c r="AJ683" s="20"/>
      <c r="AK683" s="20"/>
      <c r="AL683" s="20"/>
      <c r="AM683" s="20"/>
      <c r="AN683" s="20"/>
      <c r="AO683" s="20"/>
      <c r="AP683" s="22">
        <f>K683+L683+M683+N683+O683+P683+Q683+R683+S683+T683+U683+V683+W683+X683+Y683+Z683+AA683+AB683+AC683+AD683+AE683+AF683+AG683+AH683+AI683+AJ683+AK683+AL683+AM683+AN683+AO683</f>
        <v>0</v>
      </c>
      <c r="AQ683" s="23">
        <f>D683+I683-AP683</f>
        <v>0</v>
      </c>
      <c r="AR683" s="24">
        <f>C683*AQ683</f>
        <v>0</v>
      </c>
    </row>
    <row r="684" spans="1:44" x14ac:dyDescent="0.25">
      <c r="A684" s="14" t="s">
        <v>671</v>
      </c>
      <c r="B684" s="15">
        <v>9140</v>
      </c>
      <c r="C684" s="16">
        <v>71.27</v>
      </c>
      <c r="D684" s="15">
        <v>1582</v>
      </c>
      <c r="E684" s="17" t="s">
        <v>1</v>
      </c>
      <c r="F684" s="18">
        <v>45182</v>
      </c>
      <c r="G684" s="18">
        <v>45182</v>
      </c>
      <c r="H684" s="18">
        <v>45182</v>
      </c>
      <c r="I684" s="15">
        <v>200</v>
      </c>
      <c r="J684" s="15">
        <v>9140</v>
      </c>
      <c r="K684" s="20"/>
      <c r="L684" s="20"/>
      <c r="M684" s="20"/>
      <c r="N684" s="20">
        <v>25</v>
      </c>
      <c r="O684" s="20">
        <v>10</v>
      </c>
      <c r="P684" s="20"/>
      <c r="Q684" s="20"/>
      <c r="R684" s="20">
        <v>10</v>
      </c>
      <c r="S684" s="20"/>
      <c r="T684" s="20"/>
      <c r="U684" s="20">
        <v>35</v>
      </c>
      <c r="V684" s="20"/>
      <c r="W684" s="20"/>
      <c r="X684" s="20"/>
      <c r="Y684" s="20">
        <v>15</v>
      </c>
      <c r="Z684" s="20"/>
      <c r="AA684" s="21"/>
      <c r="AB684" s="20">
        <v>54</v>
      </c>
      <c r="AC684" s="20"/>
      <c r="AD684" s="20"/>
      <c r="AE684" s="20"/>
      <c r="AF684" s="20"/>
      <c r="AG684" s="20"/>
      <c r="AH684" s="20"/>
      <c r="AI684" s="20">
        <v>35</v>
      </c>
      <c r="AJ684" s="20"/>
      <c r="AK684" s="20"/>
      <c r="AL684" s="20"/>
      <c r="AM684" s="20"/>
      <c r="AN684" s="20"/>
      <c r="AO684" s="20"/>
      <c r="AP684" s="22">
        <f>K684+L684+M684+N684+O684+P684+Q684+R684+S684+T684+U684+V684+W684+X684+Y684+Z684+AA684+AB684+AC684+AD684+AE684+AF684+AG684+AH684+AI684+AJ684+AK684+AL684+AM684+AN684+AO684</f>
        <v>184</v>
      </c>
      <c r="AQ684" s="23">
        <f>D684+I684-AP684</f>
        <v>1598</v>
      </c>
      <c r="AR684" s="24">
        <f>C684*AQ684</f>
        <v>113889.45999999999</v>
      </c>
    </row>
    <row r="685" spans="1:44" x14ac:dyDescent="0.25">
      <c r="A685" s="14" t="s">
        <v>672</v>
      </c>
      <c r="B685" s="15">
        <v>1987</v>
      </c>
      <c r="C685" s="16">
        <v>23.1</v>
      </c>
      <c r="D685" s="15">
        <v>1500</v>
      </c>
      <c r="E685" s="17" t="s">
        <v>1</v>
      </c>
      <c r="F685" s="18">
        <v>45182</v>
      </c>
      <c r="G685" s="18">
        <v>45182</v>
      </c>
      <c r="H685" s="18">
        <v>45182</v>
      </c>
      <c r="I685" s="15">
        <v>300</v>
      </c>
      <c r="J685" s="15">
        <v>1987</v>
      </c>
      <c r="K685" s="20"/>
      <c r="L685" s="20"/>
      <c r="M685" s="20"/>
      <c r="N685" s="20"/>
      <c r="O685" s="20"/>
      <c r="P685" s="20"/>
      <c r="Q685" s="20"/>
      <c r="R685" s="20"/>
      <c r="S685" s="20"/>
      <c r="T685" s="20"/>
      <c r="U685" s="20"/>
      <c r="V685" s="20"/>
      <c r="W685" s="20"/>
      <c r="X685" s="20"/>
      <c r="Y685" s="20"/>
      <c r="Z685" s="20"/>
      <c r="AA685" s="21"/>
      <c r="AB685" s="20">
        <v>72</v>
      </c>
      <c r="AC685" s="20"/>
      <c r="AD685" s="20"/>
      <c r="AE685" s="20"/>
      <c r="AF685" s="20"/>
      <c r="AG685" s="20"/>
      <c r="AH685" s="20"/>
      <c r="AI685" s="20">
        <v>36</v>
      </c>
      <c r="AJ685" s="20"/>
      <c r="AK685" s="20"/>
      <c r="AL685" s="20"/>
      <c r="AM685" s="20">
        <v>72</v>
      </c>
      <c r="AN685" s="20"/>
      <c r="AO685" s="20"/>
      <c r="AP685" s="22">
        <f>K685+L685+M685+N685+O685+P685+Q685+R685+S685+T685+U685+V685+W685+X685+Y685+Z685+AA685+AB685+AC685+AD685+AE685+AF685+AG685+AH685+AI685+AJ685+AK685+AL685+AM685+AN685+AO685</f>
        <v>180</v>
      </c>
      <c r="AQ685" s="23">
        <f>D685+I685-AP685</f>
        <v>1620</v>
      </c>
      <c r="AR685" s="24">
        <f>C685*AQ685</f>
        <v>37422</v>
      </c>
    </row>
    <row r="686" spans="1:44" x14ac:dyDescent="0.25">
      <c r="A686" s="14" t="s">
        <v>673</v>
      </c>
      <c r="B686" s="15">
        <v>1988</v>
      </c>
      <c r="C686" s="16">
        <v>34.19</v>
      </c>
      <c r="D686" s="15">
        <v>1620</v>
      </c>
      <c r="E686" s="17" t="s">
        <v>1</v>
      </c>
      <c r="F686" s="18">
        <v>45182</v>
      </c>
      <c r="G686" s="18">
        <v>45182</v>
      </c>
      <c r="H686" s="18">
        <v>45182</v>
      </c>
      <c r="I686" s="19">
        <v>300</v>
      </c>
      <c r="J686" s="15">
        <v>1988</v>
      </c>
      <c r="K686" s="20"/>
      <c r="L686" s="20"/>
      <c r="M686" s="20"/>
      <c r="N686" s="20">
        <v>72</v>
      </c>
      <c r="O686" s="20"/>
      <c r="P686" s="20"/>
      <c r="Q686" s="20"/>
      <c r="R686" s="20">
        <v>72</v>
      </c>
      <c r="S686" s="20"/>
      <c r="T686" s="20"/>
      <c r="U686" s="20">
        <v>72</v>
      </c>
      <c r="V686" s="20"/>
      <c r="W686" s="20"/>
      <c r="X686" s="20"/>
      <c r="Y686" s="20"/>
      <c r="Z686" s="20"/>
      <c r="AA686" s="21"/>
      <c r="AB686" s="20"/>
      <c r="AC686" s="20">
        <v>60</v>
      </c>
      <c r="AD686" s="20"/>
      <c r="AE686" s="20"/>
      <c r="AF686" s="20"/>
      <c r="AG686" s="20"/>
      <c r="AH686" s="20"/>
      <c r="AI686" s="20">
        <v>96</v>
      </c>
      <c r="AJ686" s="20"/>
      <c r="AK686" s="20"/>
      <c r="AL686" s="20"/>
      <c r="AM686" s="20">
        <v>72</v>
      </c>
      <c r="AN686" s="20"/>
      <c r="AO686" s="20"/>
      <c r="AP686" s="22">
        <f>K686+L686+M686+N686+O686+P686+Q686+R686+S686+T686+U686+V686+W686+X686+Y686+Z686+AA686+AB686+AC686+AD686+AE686+AF686+AG686+AH686+AI686+AJ686+AK686+AL686+AM686+AN686+AO686</f>
        <v>444</v>
      </c>
      <c r="AQ686" s="23">
        <f>D686+I686-AP686</f>
        <v>1476</v>
      </c>
      <c r="AR686" s="24">
        <f>C686*AQ686</f>
        <v>50464.439999999995</v>
      </c>
    </row>
    <row r="687" spans="1:44" x14ac:dyDescent="0.25">
      <c r="A687" s="14" t="s">
        <v>674</v>
      </c>
      <c r="B687" s="15"/>
      <c r="C687" s="16">
        <v>238</v>
      </c>
      <c r="D687" s="15">
        <v>473</v>
      </c>
      <c r="E687" s="17" t="s">
        <v>508</v>
      </c>
      <c r="F687" s="18">
        <v>44749</v>
      </c>
      <c r="G687" s="18">
        <v>44749</v>
      </c>
      <c r="H687" s="18">
        <v>44749</v>
      </c>
      <c r="I687" s="15"/>
      <c r="J687" s="15"/>
      <c r="K687" s="20"/>
      <c r="L687" s="20"/>
      <c r="M687" s="20"/>
      <c r="N687" s="20"/>
      <c r="O687" s="20"/>
      <c r="P687" s="20"/>
      <c r="Q687" s="20"/>
      <c r="R687" s="20"/>
      <c r="S687" s="20"/>
      <c r="T687" s="20"/>
      <c r="U687" s="20"/>
      <c r="V687" s="20"/>
      <c r="W687" s="20"/>
      <c r="X687" s="20"/>
      <c r="Y687" s="20"/>
      <c r="Z687" s="20"/>
      <c r="AA687" s="21"/>
      <c r="AB687" s="20"/>
      <c r="AC687" s="20"/>
      <c r="AD687" s="20"/>
      <c r="AE687" s="20"/>
      <c r="AF687" s="20"/>
      <c r="AG687" s="20"/>
      <c r="AH687" s="20"/>
      <c r="AI687" s="20"/>
      <c r="AJ687" s="20"/>
      <c r="AK687" s="20"/>
      <c r="AL687" s="20"/>
      <c r="AM687" s="20"/>
      <c r="AN687" s="20"/>
      <c r="AO687" s="20"/>
      <c r="AP687" s="22">
        <f>K687+L687+M687+N687+O687+P687+Q687+R687+S687+T687+U687+V687+W687+X687+Y687+Z687+AA687+AB687+AC687+AD687+AE687+AF687+AG687+AH687+AI687+AJ687+AK687+AL687+AM687+AN687+AO687</f>
        <v>0</v>
      </c>
      <c r="AQ687" s="23">
        <f>D687+I687-AP687</f>
        <v>473</v>
      </c>
      <c r="AR687" s="24">
        <f>C687*AQ687</f>
        <v>112574</v>
      </c>
    </row>
    <row r="688" spans="1:44" x14ac:dyDescent="0.25">
      <c r="A688" s="14" t="s">
        <v>675</v>
      </c>
      <c r="B688" s="15"/>
      <c r="C688" s="16">
        <v>382</v>
      </c>
      <c r="D688" s="15">
        <v>328</v>
      </c>
      <c r="E688" s="17" t="s">
        <v>508</v>
      </c>
      <c r="F688" s="18">
        <v>44749</v>
      </c>
      <c r="G688" s="18">
        <v>44749</v>
      </c>
      <c r="H688" s="18">
        <v>44749</v>
      </c>
      <c r="I688" s="15"/>
      <c r="J688" s="15"/>
      <c r="K688" s="20"/>
      <c r="L688" s="20"/>
      <c r="M688" s="20"/>
      <c r="N688" s="20"/>
      <c r="O688" s="20"/>
      <c r="P688" s="20"/>
      <c r="Q688" s="20"/>
      <c r="R688" s="20"/>
      <c r="S688" s="20"/>
      <c r="T688" s="20"/>
      <c r="U688" s="20"/>
      <c r="V688" s="20"/>
      <c r="W688" s="20"/>
      <c r="X688" s="20"/>
      <c r="Y688" s="20"/>
      <c r="Z688" s="20"/>
      <c r="AA688" s="21"/>
      <c r="AB688" s="20"/>
      <c r="AC688" s="20"/>
      <c r="AD688" s="20"/>
      <c r="AE688" s="20"/>
      <c r="AF688" s="20"/>
      <c r="AG688" s="20"/>
      <c r="AH688" s="20"/>
      <c r="AI688" s="20"/>
      <c r="AJ688" s="20"/>
      <c r="AK688" s="20"/>
      <c r="AL688" s="20"/>
      <c r="AM688" s="20"/>
      <c r="AN688" s="20"/>
      <c r="AO688" s="20"/>
      <c r="AP688" s="22">
        <f>K688+L688+M688+N688+O688+P688+Q688+R688+S688+T688+U688+V688+W688+X688+Y688+Z688+AA688+AB688+AC688+AD688+AE688+AF688+AG688+AH688+AI688+AJ688+AK688+AL688+AM688+AN688+AO688</f>
        <v>0</v>
      </c>
      <c r="AQ688" s="23">
        <f>D688+I688-AP688</f>
        <v>328</v>
      </c>
      <c r="AR688" s="24">
        <f>C688*AQ688</f>
        <v>125296</v>
      </c>
    </row>
    <row r="689" spans="1:44" x14ac:dyDescent="0.25">
      <c r="A689" s="14" t="s">
        <v>676</v>
      </c>
      <c r="B689" s="15">
        <v>1990</v>
      </c>
      <c r="C689" s="16">
        <v>17.739999999999998</v>
      </c>
      <c r="D689" s="15">
        <v>4104</v>
      </c>
      <c r="E689" s="17" t="s">
        <v>677</v>
      </c>
      <c r="F689" s="18">
        <v>45182</v>
      </c>
      <c r="G689" s="18">
        <v>45182</v>
      </c>
      <c r="H689" s="18">
        <v>45182</v>
      </c>
      <c r="I689" s="19">
        <v>996</v>
      </c>
      <c r="J689" s="15">
        <v>1990</v>
      </c>
      <c r="K689" s="20"/>
      <c r="L689" s="20"/>
      <c r="M689" s="20"/>
      <c r="N689" s="20">
        <v>96</v>
      </c>
      <c r="O689" s="20"/>
      <c r="P689" s="20"/>
      <c r="Q689" s="20">
        <v>36</v>
      </c>
      <c r="R689" s="20">
        <v>24</v>
      </c>
      <c r="S689" s="20"/>
      <c r="T689" s="20"/>
      <c r="U689" s="20">
        <v>96</v>
      </c>
      <c r="V689" s="20"/>
      <c r="W689" s="20"/>
      <c r="X689" s="20">
        <v>36</v>
      </c>
      <c r="Y689" s="20"/>
      <c r="Z689" s="20"/>
      <c r="AA689" s="21"/>
      <c r="AB689" s="20">
        <v>72</v>
      </c>
      <c r="AC689" s="20"/>
      <c r="AD689" s="20"/>
      <c r="AE689" s="20">
        <v>36</v>
      </c>
      <c r="AF689" s="20"/>
      <c r="AG689" s="20"/>
      <c r="AH689" s="20"/>
      <c r="AI689" s="20"/>
      <c r="AJ689" s="20"/>
      <c r="AK689" s="20"/>
      <c r="AL689" s="20"/>
      <c r="AM689" s="20">
        <v>48</v>
      </c>
      <c r="AN689" s="20"/>
      <c r="AO689" s="20"/>
      <c r="AP689" s="22">
        <f>K689+L689+M689+N689+O689+P689+Q689+R689+S689+T689+U689+V689+W689+X689+Y689+Z689+AA689+AB689+AC689+AD689+AE689+AF689+AG689+AH689+AI689+AJ689+AK689+AL689+AM689+AN689+AO689</f>
        <v>444</v>
      </c>
      <c r="AQ689" s="23">
        <f>D689+I689-AP689</f>
        <v>4656</v>
      </c>
      <c r="AR689" s="24">
        <f>C689*AQ689</f>
        <v>82597.439999999988</v>
      </c>
    </row>
    <row r="690" spans="1:44" x14ac:dyDescent="0.25">
      <c r="A690" s="14" t="s">
        <v>678</v>
      </c>
      <c r="B690" s="15">
        <v>9886</v>
      </c>
      <c r="C690" s="16">
        <v>24.77</v>
      </c>
      <c r="D690" s="15">
        <v>3678</v>
      </c>
      <c r="E690" s="17" t="s">
        <v>679</v>
      </c>
      <c r="F690" s="18">
        <v>45182</v>
      </c>
      <c r="G690" s="18">
        <v>45182</v>
      </c>
      <c r="H690" s="18">
        <v>45182</v>
      </c>
      <c r="I690" s="19">
        <v>1200</v>
      </c>
      <c r="J690" s="15">
        <v>9886</v>
      </c>
      <c r="K690" s="20"/>
      <c r="L690" s="20"/>
      <c r="M690" s="20"/>
      <c r="N690" s="20">
        <v>96</v>
      </c>
      <c r="O690" s="20">
        <v>48</v>
      </c>
      <c r="P690" s="20"/>
      <c r="Q690" s="20">
        <v>36</v>
      </c>
      <c r="R690" s="20">
        <v>36</v>
      </c>
      <c r="S690" s="20"/>
      <c r="T690" s="20"/>
      <c r="U690" s="20">
        <v>96</v>
      </c>
      <c r="V690" s="20"/>
      <c r="W690" s="20"/>
      <c r="X690" s="20">
        <v>36</v>
      </c>
      <c r="Y690" s="20">
        <v>60</v>
      </c>
      <c r="Z690" s="20"/>
      <c r="AA690" s="21"/>
      <c r="AB690" s="20">
        <v>61</v>
      </c>
      <c r="AC690" s="20">
        <v>60</v>
      </c>
      <c r="AD690" s="20"/>
      <c r="AE690" s="20">
        <v>36</v>
      </c>
      <c r="AF690" s="20"/>
      <c r="AG690" s="20"/>
      <c r="AH690" s="20"/>
      <c r="AI690" s="20">
        <v>36</v>
      </c>
      <c r="AJ690" s="20"/>
      <c r="AK690" s="20"/>
      <c r="AL690" s="20"/>
      <c r="AM690" s="20">
        <v>48</v>
      </c>
      <c r="AN690" s="20"/>
      <c r="AO690" s="20"/>
      <c r="AP690" s="22">
        <f>K690+L690+M690+N690+O690+P690+Q690+R690+S690+T690+U690+V690+W690+X690+Y690+Z690+AA690+AB690+AC690+AD690+AE690+AF690+AG690+AH690+AI690+AJ690+AK690+AL690+AM690+AN690+AO690</f>
        <v>649</v>
      </c>
      <c r="AQ690" s="23">
        <f>D690+I690-AP690</f>
        <v>4229</v>
      </c>
      <c r="AR690" s="24">
        <f>C690*AQ690</f>
        <v>104752.33</v>
      </c>
    </row>
    <row r="691" spans="1:44" x14ac:dyDescent="0.25">
      <c r="A691" s="14" t="s">
        <v>680</v>
      </c>
      <c r="B691" s="15">
        <v>9104</v>
      </c>
      <c r="C691" s="16">
        <v>466.8</v>
      </c>
      <c r="D691" s="15">
        <v>377</v>
      </c>
      <c r="E691" s="17" t="s">
        <v>681</v>
      </c>
      <c r="F691" s="18">
        <v>45182</v>
      </c>
      <c r="G691" s="18">
        <v>45182</v>
      </c>
      <c r="H691" s="18">
        <v>45182</v>
      </c>
      <c r="I691" s="15">
        <v>20</v>
      </c>
      <c r="J691" s="15">
        <v>9104</v>
      </c>
      <c r="K691" s="20"/>
      <c r="L691" s="20"/>
      <c r="M691" s="20"/>
      <c r="N691" s="20"/>
      <c r="O691" s="20">
        <v>20</v>
      </c>
      <c r="P691" s="20"/>
      <c r="Q691" s="20"/>
      <c r="R691" s="20"/>
      <c r="S691" s="20"/>
      <c r="T691" s="20"/>
      <c r="U691" s="20"/>
      <c r="V691" s="20"/>
      <c r="W691" s="20"/>
      <c r="X691" s="20"/>
      <c r="Y691" s="20"/>
      <c r="Z691" s="20"/>
      <c r="AA691" s="21"/>
      <c r="AB691" s="20"/>
      <c r="AC691" s="20">
        <v>20</v>
      </c>
      <c r="AD691" s="20"/>
      <c r="AE691" s="20"/>
      <c r="AF691" s="20"/>
      <c r="AG691" s="20"/>
      <c r="AH691" s="20"/>
      <c r="AI691" s="20"/>
      <c r="AJ691" s="20"/>
      <c r="AK691" s="20"/>
      <c r="AL691" s="20"/>
      <c r="AM691" s="20">
        <v>20</v>
      </c>
      <c r="AN691" s="20"/>
      <c r="AO691" s="20"/>
      <c r="AP691" s="22">
        <f>K691+L691+M691+N691+O691+P691+Q691+R691+S691+T691+U691+V691+W691+X691+Y691+Z691+AA691+AB691+AC691+AD691+AE691+AF691+AG691+AH691+AI691+AJ691+AK691+AL691+AM691+AN691+AO691</f>
        <v>60</v>
      </c>
      <c r="AQ691" s="23">
        <f>D691+I691-AP691</f>
        <v>337</v>
      </c>
      <c r="AR691" s="24">
        <f>C691*AQ691</f>
        <v>157311.6</v>
      </c>
    </row>
    <row r="692" spans="1:44" x14ac:dyDescent="0.25">
      <c r="A692" s="14" t="s">
        <v>682</v>
      </c>
      <c r="B692" s="15">
        <v>1547</v>
      </c>
      <c r="C692" s="16">
        <v>503.83</v>
      </c>
      <c r="D692" s="15">
        <v>94</v>
      </c>
      <c r="E692" s="17" t="s">
        <v>1</v>
      </c>
      <c r="F692" s="18">
        <v>44867</v>
      </c>
      <c r="G692" s="18">
        <v>44867</v>
      </c>
      <c r="H692" s="18">
        <v>44867</v>
      </c>
      <c r="I692" s="15"/>
      <c r="J692" s="15">
        <v>1547</v>
      </c>
      <c r="K692" s="20"/>
      <c r="L692" s="20"/>
      <c r="M692" s="20"/>
      <c r="N692" s="20">
        <v>2</v>
      </c>
      <c r="O692" s="20"/>
      <c r="P692" s="20"/>
      <c r="Q692" s="20"/>
      <c r="R692" s="20">
        <v>1</v>
      </c>
      <c r="S692" s="20"/>
      <c r="T692" s="20"/>
      <c r="U692" s="20">
        <v>2</v>
      </c>
      <c r="V692" s="20"/>
      <c r="W692" s="20"/>
      <c r="X692" s="20"/>
      <c r="Y692" s="20">
        <v>1</v>
      </c>
      <c r="Z692" s="20"/>
      <c r="AA692" s="21"/>
      <c r="AB692" s="20">
        <v>2</v>
      </c>
      <c r="AC692" s="20"/>
      <c r="AD692" s="20"/>
      <c r="AE692" s="20"/>
      <c r="AF692" s="20"/>
      <c r="AG692" s="20"/>
      <c r="AH692" s="20"/>
      <c r="AI692" s="20"/>
      <c r="AJ692" s="20"/>
      <c r="AK692" s="20"/>
      <c r="AL692" s="20"/>
      <c r="AM692" s="20"/>
      <c r="AN692" s="20"/>
      <c r="AO692" s="20"/>
      <c r="AP692" s="22">
        <f>K692+L692+M692+N692+O692+P692+Q692+R692+S692+T692+U692+V692+W692+X692+Y692+Z692+AA692+AB692+AC692+AD692+AE692+AF692+AG692+AH692+AI692+AJ692+AK692+AL692+AM692+AN692+AO692</f>
        <v>8</v>
      </c>
      <c r="AQ692" s="23">
        <f>D692+I692-AP692</f>
        <v>86</v>
      </c>
      <c r="AR692" s="24">
        <f>C692*AQ692</f>
        <v>43329.38</v>
      </c>
    </row>
    <row r="693" spans="1:44" x14ac:dyDescent="0.25">
      <c r="A693" s="14" t="s">
        <v>884</v>
      </c>
      <c r="B693" s="15">
        <v>42142402</v>
      </c>
      <c r="C693" s="16">
        <v>4</v>
      </c>
      <c r="D693" s="15">
        <v>42600</v>
      </c>
      <c r="E693" s="17" t="s">
        <v>885</v>
      </c>
      <c r="F693" s="18">
        <v>45149</v>
      </c>
      <c r="G693" s="18">
        <v>45149</v>
      </c>
      <c r="H693" s="18">
        <v>45149</v>
      </c>
      <c r="I693" s="15"/>
      <c r="J693" s="15">
        <v>42142402</v>
      </c>
      <c r="K693" s="20"/>
      <c r="L693" s="20"/>
      <c r="M693" s="20"/>
      <c r="N693" s="20">
        <v>50</v>
      </c>
      <c r="O693" s="20">
        <v>100</v>
      </c>
      <c r="P693" s="20"/>
      <c r="Q693" s="20"/>
      <c r="R693" s="20">
        <v>100</v>
      </c>
      <c r="S693" s="20"/>
      <c r="T693" s="20"/>
      <c r="U693" s="20">
        <v>50</v>
      </c>
      <c r="V693" s="20">
        <v>100</v>
      </c>
      <c r="W693" s="20"/>
      <c r="X693" s="20"/>
      <c r="Y693" s="20">
        <v>200</v>
      </c>
      <c r="Z693" s="20"/>
      <c r="AA693" s="21"/>
      <c r="AB693" s="20">
        <v>50</v>
      </c>
      <c r="AC693" s="20">
        <v>150</v>
      </c>
      <c r="AD693" s="20"/>
      <c r="AE693" s="20"/>
      <c r="AF693" s="20">
        <v>100</v>
      </c>
      <c r="AG693" s="20"/>
      <c r="AH693" s="20"/>
      <c r="AI693" s="20"/>
      <c r="AJ693" s="20"/>
      <c r="AK693" s="20"/>
      <c r="AL693" s="20"/>
      <c r="AM693" s="20">
        <v>200</v>
      </c>
      <c r="AN693" s="20"/>
      <c r="AO693" s="20"/>
      <c r="AP693" s="22">
        <f>K693+L693+M693+N693+O693+P693+Q693+R693+S693+T693+U693+V693+W693+X693+Y693+Z693+AA693+AB693+AC693+AD693+AE693+AF693+AG693+AH693+AI693+AJ693+AK693+AL693+AM693+AN693+AO693</f>
        <v>1100</v>
      </c>
      <c r="AQ693" s="23">
        <f>D693+I693-AP693</f>
        <v>41500</v>
      </c>
      <c r="AR693" s="24">
        <f>C693*AQ693</f>
        <v>166000</v>
      </c>
    </row>
    <row r="694" spans="1:44" x14ac:dyDescent="0.25">
      <c r="A694" s="14" t="s">
        <v>683</v>
      </c>
      <c r="B694" s="15">
        <v>9354</v>
      </c>
      <c r="C694" s="16">
        <v>250.21</v>
      </c>
      <c r="D694" s="15">
        <v>12024</v>
      </c>
      <c r="E694" s="17" t="s">
        <v>1</v>
      </c>
      <c r="F694" s="18">
        <v>45182</v>
      </c>
      <c r="G694" s="18">
        <v>45182</v>
      </c>
      <c r="H694" s="18">
        <v>45182</v>
      </c>
      <c r="I694" s="15">
        <v>300</v>
      </c>
      <c r="J694" s="15">
        <v>9354</v>
      </c>
      <c r="K694" s="20"/>
      <c r="L694" s="20"/>
      <c r="M694" s="20"/>
      <c r="N694" s="20">
        <v>240</v>
      </c>
      <c r="O694" s="20"/>
      <c r="P694" s="20"/>
      <c r="Q694" s="20">
        <v>180</v>
      </c>
      <c r="R694" s="20">
        <v>96</v>
      </c>
      <c r="S694" s="20"/>
      <c r="T694" s="20"/>
      <c r="U694" s="20"/>
      <c r="V694" s="20">
        <v>60</v>
      </c>
      <c r="W694" s="20"/>
      <c r="X694" s="20">
        <v>180</v>
      </c>
      <c r="Y694" s="20">
        <v>96</v>
      </c>
      <c r="Z694" s="20"/>
      <c r="AA694" s="21"/>
      <c r="AB694" s="20">
        <v>60</v>
      </c>
      <c r="AC694" s="20"/>
      <c r="AD694" s="20"/>
      <c r="AE694" s="20">
        <v>180</v>
      </c>
      <c r="AF694" s="20"/>
      <c r="AG694" s="20"/>
      <c r="AH694" s="20"/>
      <c r="AI694" s="20">
        <v>60</v>
      </c>
      <c r="AJ694" s="20"/>
      <c r="AK694" s="20"/>
      <c r="AL694" s="20"/>
      <c r="AM694" s="20">
        <v>36</v>
      </c>
      <c r="AN694" s="20"/>
      <c r="AO694" s="20"/>
      <c r="AP694" s="22">
        <f>K694+L694+M694+N694+O694+P694+Q694+R694+S694+T694+U694+V694+W694+X694+Y694+Z694+AA694+AB694+AC694+AD694+AE694+AF694+AG694+AH694+AI694+AJ694+AK694+AL694+AM694+AN694+AO694</f>
        <v>1188</v>
      </c>
      <c r="AQ694" s="23">
        <f>D694+I694-AP694</f>
        <v>11136</v>
      </c>
      <c r="AR694" s="24">
        <f>C694*AQ694</f>
        <v>2786338.56</v>
      </c>
    </row>
    <row r="695" spans="1:44" x14ac:dyDescent="0.25">
      <c r="A695" s="59"/>
      <c r="B695" s="15"/>
      <c r="C695" s="16"/>
      <c r="D695" s="15"/>
      <c r="E695" s="17"/>
      <c r="F695" s="18"/>
      <c r="G695" s="18"/>
      <c r="H695" s="18"/>
      <c r="I695" s="15"/>
      <c r="J695" s="15"/>
      <c r="K695" s="20"/>
      <c r="L695" s="20"/>
      <c r="M695" s="20"/>
      <c r="N695" s="20"/>
      <c r="O695" s="20"/>
      <c r="P695" s="20"/>
      <c r="Q695" s="20"/>
      <c r="R695" s="20"/>
      <c r="S695" s="20"/>
      <c r="T695" s="20"/>
      <c r="U695" s="20"/>
      <c r="V695" s="20"/>
      <c r="W695" s="20"/>
      <c r="X695" s="20"/>
      <c r="Y695" s="20"/>
      <c r="Z695" s="20"/>
      <c r="AA695" s="21"/>
      <c r="AB695" s="20"/>
      <c r="AC695" s="20"/>
      <c r="AD695" s="20"/>
      <c r="AE695" s="20"/>
      <c r="AF695" s="20"/>
      <c r="AG695" s="20"/>
      <c r="AH695" s="20"/>
      <c r="AI695" s="20"/>
      <c r="AJ695" s="20"/>
      <c r="AK695" s="20"/>
      <c r="AL695" s="20"/>
      <c r="AM695" s="20"/>
      <c r="AN695" s="20"/>
      <c r="AO695" s="20"/>
      <c r="AP695" s="22"/>
      <c r="AQ695" s="23"/>
      <c r="AR695" s="48">
        <f>SUM(AR488:AR694)</f>
        <v>10572222.85</v>
      </c>
    </row>
    <row r="696" spans="1:44" s="58" customFormat="1" ht="18.75" x14ac:dyDescent="0.3">
      <c r="A696" s="57"/>
      <c r="B696" s="6"/>
      <c r="F696" s="53"/>
    </row>
    <row r="697" spans="1:44" s="58" customFormat="1" ht="18.75" x14ac:dyDescent="0.3">
      <c r="A697" s="57"/>
      <c r="B697" s="6"/>
      <c r="F697" s="53"/>
    </row>
    <row r="698" spans="1:44" s="58" customFormat="1" ht="18.75" x14ac:dyDescent="0.3">
      <c r="A698" s="57"/>
      <c r="B698" s="6"/>
      <c r="F698" s="53"/>
    </row>
    <row r="699" spans="1:44" s="58" customFormat="1" ht="18.75" x14ac:dyDescent="0.3">
      <c r="A699" s="57"/>
      <c r="B699" s="6"/>
      <c r="F699" s="53"/>
    </row>
    <row r="700" spans="1:44" s="58" customFormat="1" ht="18.75" x14ac:dyDescent="0.3">
      <c r="A700" s="57"/>
      <c r="B700" s="6"/>
      <c r="F700" s="53"/>
    </row>
    <row r="701" spans="1:44" s="58" customFormat="1" ht="18.75" x14ac:dyDescent="0.3">
      <c r="A701" s="57"/>
      <c r="B701" s="6"/>
      <c r="F701" s="53"/>
    </row>
    <row r="702" spans="1:44" s="58" customFormat="1" ht="18.75" x14ac:dyDescent="0.3">
      <c r="A702" s="57"/>
      <c r="B702" s="6"/>
      <c r="F702" s="53"/>
    </row>
    <row r="703" spans="1:44" s="58" customFormat="1" ht="18.75" x14ac:dyDescent="0.3">
      <c r="A703" s="57"/>
      <c r="B703" s="6"/>
      <c r="F703" s="53"/>
    </row>
    <row r="704" spans="1:44" s="58" customFormat="1" ht="18.75" x14ac:dyDescent="0.3">
      <c r="A704" s="57"/>
      <c r="B704" s="6"/>
      <c r="F704" s="53"/>
    </row>
    <row r="705" spans="1:6" s="58" customFormat="1" ht="18.75" x14ac:dyDescent="0.3">
      <c r="A705" s="57"/>
      <c r="B705" s="6"/>
      <c r="F705" s="53"/>
    </row>
    <row r="706" spans="1:6" s="58" customFormat="1" ht="18.75" x14ac:dyDescent="0.3">
      <c r="A706" s="57"/>
      <c r="B706" s="6"/>
      <c r="F706" s="53"/>
    </row>
    <row r="707" spans="1:6" s="58" customFormat="1" ht="18.75" x14ac:dyDescent="0.3">
      <c r="A707" s="57"/>
      <c r="B707" s="6"/>
      <c r="F707" s="53"/>
    </row>
    <row r="708" spans="1:6" s="58" customFormat="1" ht="18.75" x14ac:dyDescent="0.3">
      <c r="A708" s="57"/>
      <c r="B708" s="6"/>
      <c r="F708" s="53"/>
    </row>
    <row r="709" spans="1:6" s="58" customFormat="1" ht="18.75" x14ac:dyDescent="0.3">
      <c r="A709" s="57"/>
      <c r="B709" s="6"/>
      <c r="F709" s="53"/>
    </row>
    <row r="710" spans="1:6" s="58" customFormat="1" ht="18.75" x14ac:dyDescent="0.3">
      <c r="A710" s="57"/>
      <c r="B710" s="6"/>
      <c r="F710" s="53"/>
    </row>
    <row r="711" spans="1:6" s="58" customFormat="1" ht="18.75" x14ac:dyDescent="0.3">
      <c r="A711" s="57"/>
      <c r="B711" s="6"/>
      <c r="F711" s="53"/>
    </row>
    <row r="712" spans="1:6" s="58" customFormat="1" ht="18.75" x14ac:dyDescent="0.3">
      <c r="A712" s="57"/>
      <c r="B712" s="6"/>
      <c r="F712" s="53"/>
    </row>
    <row r="713" spans="1:6" s="58" customFormat="1" ht="18.75" x14ac:dyDescent="0.3">
      <c r="A713" s="57"/>
      <c r="B713" s="6"/>
      <c r="F713" s="53"/>
    </row>
    <row r="714" spans="1:6" s="58" customFormat="1" ht="18.75" x14ac:dyDescent="0.3">
      <c r="A714" s="57"/>
      <c r="B714" s="6"/>
      <c r="F714" s="53"/>
    </row>
    <row r="715" spans="1:6" s="58" customFormat="1" ht="18.75" x14ac:dyDescent="0.3">
      <c r="A715" s="57"/>
      <c r="B715" s="6"/>
      <c r="F715" s="53"/>
    </row>
    <row r="716" spans="1:6" s="58" customFormat="1" ht="18.75" x14ac:dyDescent="0.3">
      <c r="A716" s="57"/>
      <c r="B716" s="6"/>
      <c r="F716" s="53"/>
    </row>
    <row r="717" spans="1:6" s="58" customFormat="1" ht="18.75" x14ac:dyDescent="0.3">
      <c r="A717" s="57"/>
      <c r="B717" s="6"/>
      <c r="F717" s="53"/>
    </row>
    <row r="718" spans="1:6" s="58" customFormat="1" ht="18.75" x14ac:dyDescent="0.3">
      <c r="A718" s="57"/>
      <c r="B718" s="6"/>
      <c r="F718" s="53"/>
    </row>
    <row r="719" spans="1:6" s="58" customFormat="1" ht="18.75" x14ac:dyDescent="0.3">
      <c r="A719" s="57"/>
      <c r="B719" s="6"/>
      <c r="F719" s="53"/>
    </row>
    <row r="720" spans="1:6" s="58" customFormat="1" ht="18.75" x14ac:dyDescent="0.3">
      <c r="A720" s="57"/>
      <c r="B720" s="6"/>
      <c r="F720" s="53"/>
    </row>
    <row r="721" spans="1:6" s="58" customFormat="1" ht="18.75" x14ac:dyDescent="0.3">
      <c r="A721" s="57"/>
      <c r="B721" s="6"/>
      <c r="F721" s="53"/>
    </row>
    <row r="722" spans="1:6" s="58" customFormat="1" ht="18.75" x14ac:dyDescent="0.3">
      <c r="A722" s="57"/>
      <c r="B722" s="6"/>
      <c r="F722" s="53"/>
    </row>
    <row r="723" spans="1:6" s="58" customFormat="1" ht="18.75" x14ac:dyDescent="0.3">
      <c r="A723" s="57"/>
      <c r="B723" s="6"/>
      <c r="F723" s="53"/>
    </row>
    <row r="724" spans="1:6" s="58" customFormat="1" ht="18.75" x14ac:dyDescent="0.3">
      <c r="A724" s="57"/>
      <c r="B724" s="6"/>
      <c r="F724" s="53"/>
    </row>
    <row r="725" spans="1:6" s="58" customFormat="1" ht="18.75" x14ac:dyDescent="0.3">
      <c r="A725" s="57"/>
      <c r="B725" s="6"/>
      <c r="F725" s="53"/>
    </row>
    <row r="726" spans="1:6" s="58" customFormat="1" ht="18.75" x14ac:dyDescent="0.3">
      <c r="A726" s="57"/>
      <c r="B726" s="6"/>
      <c r="F726" s="53"/>
    </row>
    <row r="727" spans="1:6" s="58" customFormat="1" ht="18.75" x14ac:dyDescent="0.3">
      <c r="A727" s="57"/>
      <c r="B727" s="6"/>
      <c r="F727" s="53"/>
    </row>
    <row r="728" spans="1:6" s="58" customFormat="1" ht="18.75" x14ac:dyDescent="0.3">
      <c r="A728" s="57"/>
      <c r="B728" s="6"/>
      <c r="F728" s="53"/>
    </row>
    <row r="729" spans="1:6" s="58" customFormat="1" ht="18.75" x14ac:dyDescent="0.3">
      <c r="A729" s="57"/>
      <c r="B729" s="6"/>
      <c r="F729" s="53"/>
    </row>
    <row r="730" spans="1:6" s="58" customFormat="1" ht="18.75" x14ac:dyDescent="0.3">
      <c r="A730" s="57"/>
      <c r="B730" s="6"/>
      <c r="F730" s="53"/>
    </row>
    <row r="731" spans="1:6" s="58" customFormat="1" ht="18.75" x14ac:dyDescent="0.3">
      <c r="A731" s="57"/>
      <c r="B731" s="6"/>
      <c r="F731" s="53"/>
    </row>
    <row r="732" spans="1:6" s="58" customFormat="1" ht="18.75" x14ac:dyDescent="0.3">
      <c r="A732" s="57"/>
      <c r="B732" s="6"/>
      <c r="F732" s="53"/>
    </row>
    <row r="733" spans="1:6" s="58" customFormat="1" ht="18.75" x14ac:dyDescent="0.3">
      <c r="A733" s="57"/>
      <c r="B733" s="6"/>
      <c r="F733" s="53"/>
    </row>
    <row r="734" spans="1:6" s="58" customFormat="1" ht="18.75" x14ac:dyDescent="0.3">
      <c r="A734" s="57"/>
      <c r="B734" s="6"/>
      <c r="F734" s="53"/>
    </row>
    <row r="735" spans="1:6" s="58" customFormat="1" ht="18.75" x14ac:dyDescent="0.3">
      <c r="A735" s="57"/>
      <c r="B735" s="6"/>
      <c r="F735" s="53"/>
    </row>
    <row r="736" spans="1:6" s="58" customFormat="1" ht="18.75" x14ac:dyDescent="0.3">
      <c r="A736" s="57"/>
      <c r="B736" s="6"/>
      <c r="F736" s="53"/>
    </row>
    <row r="737" spans="1:6" s="58" customFormat="1" ht="18.75" x14ac:dyDescent="0.3">
      <c r="A737" s="57"/>
      <c r="B737" s="6"/>
      <c r="F737" s="53"/>
    </row>
    <row r="738" spans="1:6" s="58" customFormat="1" ht="18.75" x14ac:dyDescent="0.3">
      <c r="A738" s="57"/>
      <c r="B738" s="6"/>
      <c r="F738" s="53"/>
    </row>
    <row r="739" spans="1:6" s="58" customFormat="1" ht="18.75" x14ac:dyDescent="0.3">
      <c r="A739" s="57"/>
      <c r="B739" s="6"/>
      <c r="F739" s="53"/>
    </row>
    <row r="740" spans="1:6" s="58" customFormat="1" ht="18.75" x14ac:dyDescent="0.3">
      <c r="A740" s="57"/>
      <c r="B740" s="6"/>
      <c r="F740" s="53"/>
    </row>
    <row r="741" spans="1:6" s="58" customFormat="1" ht="18.75" x14ac:dyDescent="0.3">
      <c r="A741" s="57"/>
      <c r="B741" s="6"/>
      <c r="F741" s="53"/>
    </row>
    <row r="742" spans="1:6" s="58" customFormat="1" ht="18.75" x14ac:dyDescent="0.3">
      <c r="A742" s="57"/>
      <c r="B742" s="6"/>
      <c r="F742" s="53"/>
    </row>
    <row r="743" spans="1:6" s="58" customFormat="1" ht="18.75" x14ac:dyDescent="0.3">
      <c r="A743" s="57"/>
      <c r="B743" s="6"/>
      <c r="F743" s="53"/>
    </row>
    <row r="744" spans="1:6" s="58" customFormat="1" ht="18.75" x14ac:dyDescent="0.3">
      <c r="A744" s="57"/>
      <c r="B744" s="6"/>
      <c r="F744" s="53"/>
    </row>
    <row r="745" spans="1:6" s="58" customFormat="1" ht="18.75" x14ac:dyDescent="0.3">
      <c r="A745" s="57"/>
      <c r="B745" s="6"/>
      <c r="F745" s="53"/>
    </row>
    <row r="746" spans="1:6" s="58" customFormat="1" ht="18.75" x14ac:dyDescent="0.3">
      <c r="A746" s="57"/>
      <c r="B746" s="6"/>
      <c r="F746" s="53"/>
    </row>
    <row r="747" spans="1:6" s="58" customFormat="1" ht="18.75" x14ac:dyDescent="0.3">
      <c r="A747" s="57"/>
      <c r="B747" s="6"/>
      <c r="F747" s="53"/>
    </row>
    <row r="748" spans="1:6" s="58" customFormat="1" ht="18.75" x14ac:dyDescent="0.3">
      <c r="A748" s="57"/>
      <c r="B748" s="6"/>
      <c r="F748" s="53"/>
    </row>
    <row r="749" spans="1:6" s="58" customFormat="1" ht="18.75" x14ac:dyDescent="0.3">
      <c r="A749" s="57"/>
      <c r="B749" s="6"/>
      <c r="F749" s="53"/>
    </row>
    <row r="750" spans="1:6" s="58" customFormat="1" ht="18.75" x14ac:dyDescent="0.3">
      <c r="A750" s="57"/>
      <c r="B750" s="6"/>
      <c r="F750" s="53"/>
    </row>
    <row r="751" spans="1:6" s="58" customFormat="1" ht="18.75" x14ac:dyDescent="0.3">
      <c r="A751" s="57"/>
      <c r="B751" s="6"/>
      <c r="F751" s="53"/>
    </row>
    <row r="752" spans="1:6" s="58" customFormat="1" ht="18.75" x14ac:dyDescent="0.3">
      <c r="A752" s="57"/>
      <c r="B752" s="6"/>
      <c r="F752" s="53"/>
    </row>
    <row r="753" spans="1:6" s="58" customFormat="1" ht="18.75" x14ac:dyDescent="0.3">
      <c r="A753" s="57"/>
      <c r="B753" s="6"/>
      <c r="F753" s="53"/>
    </row>
    <row r="754" spans="1:6" s="58" customFormat="1" ht="18.75" x14ac:dyDescent="0.3">
      <c r="A754" s="57"/>
      <c r="B754" s="6"/>
      <c r="F754" s="53"/>
    </row>
    <row r="755" spans="1:6" s="58" customFormat="1" ht="18.75" x14ac:dyDescent="0.3">
      <c r="A755" s="57"/>
      <c r="B755" s="6"/>
      <c r="F755" s="53"/>
    </row>
    <row r="756" spans="1:6" s="58" customFormat="1" ht="18.75" x14ac:dyDescent="0.3">
      <c r="A756" s="57"/>
      <c r="B756" s="6"/>
      <c r="F756" s="53"/>
    </row>
    <row r="757" spans="1:6" s="58" customFormat="1" ht="18.75" x14ac:dyDescent="0.3">
      <c r="A757" s="57"/>
      <c r="B757" s="6"/>
      <c r="F757" s="53"/>
    </row>
    <row r="758" spans="1:6" s="58" customFormat="1" x14ac:dyDescent="0.25">
      <c r="A758" s="57"/>
      <c r="F758" s="53"/>
    </row>
    <row r="759" spans="1:6" s="58" customFormat="1" x14ac:dyDescent="0.25">
      <c r="A759" s="57"/>
      <c r="F759" s="53"/>
    </row>
    <row r="760" spans="1:6" s="58" customFormat="1" x14ac:dyDescent="0.25">
      <c r="A760" s="57"/>
      <c r="F760" s="53"/>
    </row>
    <row r="761" spans="1:6" s="58" customFormat="1" x14ac:dyDescent="0.25">
      <c r="A761" s="57"/>
      <c r="F761" s="53"/>
    </row>
    <row r="762" spans="1:6" x14ac:dyDescent="0.25">
      <c r="F762" s="53"/>
    </row>
    <row r="763" spans="1:6" x14ac:dyDescent="0.25">
      <c r="F763" s="53"/>
    </row>
    <row r="764" spans="1:6" x14ac:dyDescent="0.25">
      <c r="F764" s="53"/>
    </row>
    <row r="765" spans="1:6" x14ac:dyDescent="0.25">
      <c r="F765" s="53"/>
    </row>
    <row r="766" spans="1:6" x14ac:dyDescent="0.25">
      <c r="F766" s="53"/>
    </row>
    <row r="767" spans="1:6" x14ac:dyDescent="0.25">
      <c r="F767" s="53"/>
    </row>
    <row r="768" spans="1:6" x14ac:dyDescent="0.25">
      <c r="F768" s="53"/>
    </row>
    <row r="769" spans="6:6" x14ac:dyDescent="0.25">
      <c r="F769" s="53"/>
    </row>
    <row r="770" spans="6:6" x14ac:dyDescent="0.25">
      <c r="F770" s="53"/>
    </row>
    <row r="771" spans="6:6" x14ac:dyDescent="0.25">
      <c r="F771" s="53"/>
    </row>
    <row r="772" spans="6:6" x14ac:dyDescent="0.25">
      <c r="F772" s="53"/>
    </row>
    <row r="773" spans="6:6" x14ac:dyDescent="0.25">
      <c r="F773" s="53"/>
    </row>
    <row r="774" spans="6:6" x14ac:dyDescent="0.25">
      <c r="F774" s="53"/>
    </row>
    <row r="775" spans="6:6" x14ac:dyDescent="0.25">
      <c r="F775" s="53"/>
    </row>
    <row r="776" spans="6:6" x14ac:dyDescent="0.25">
      <c r="F776" s="53"/>
    </row>
    <row r="777" spans="6:6" x14ac:dyDescent="0.25">
      <c r="F777" s="53"/>
    </row>
    <row r="778" spans="6:6" x14ac:dyDescent="0.25">
      <c r="F778" s="53"/>
    </row>
    <row r="779" spans="6:6" x14ac:dyDescent="0.25">
      <c r="F779" s="53"/>
    </row>
    <row r="780" spans="6:6" x14ac:dyDescent="0.25">
      <c r="F780" s="53"/>
    </row>
    <row r="781" spans="6:6" x14ac:dyDescent="0.25">
      <c r="F781" s="53"/>
    </row>
    <row r="782" spans="6:6" x14ac:dyDescent="0.25">
      <c r="F782" s="53"/>
    </row>
    <row r="783" spans="6:6" x14ac:dyDescent="0.25">
      <c r="F783" s="53"/>
    </row>
    <row r="784" spans="6:6" x14ac:dyDescent="0.25">
      <c r="F784" s="53"/>
    </row>
    <row r="785" spans="6:6" x14ac:dyDescent="0.25">
      <c r="F785" s="53"/>
    </row>
    <row r="786" spans="6:6" x14ac:dyDescent="0.25">
      <c r="F786" s="53"/>
    </row>
    <row r="787" spans="6:6" x14ac:dyDescent="0.25">
      <c r="F787" s="53"/>
    </row>
    <row r="788" spans="6:6" x14ac:dyDescent="0.25">
      <c r="F788" s="53"/>
    </row>
    <row r="789" spans="6:6" x14ac:dyDescent="0.25">
      <c r="F789" s="53"/>
    </row>
    <row r="790" spans="6:6" x14ac:dyDescent="0.25">
      <c r="F790" s="54"/>
    </row>
    <row r="791" spans="6:6" x14ac:dyDescent="0.25">
      <c r="F791" s="53"/>
    </row>
    <row r="792" spans="6:6" x14ac:dyDescent="0.25">
      <c r="F792" s="53"/>
    </row>
    <row r="793" spans="6:6" x14ac:dyDescent="0.25">
      <c r="F793" s="53"/>
    </row>
    <row r="794" spans="6:6" x14ac:dyDescent="0.25">
      <c r="F794" s="53"/>
    </row>
    <row r="795" spans="6:6" x14ac:dyDescent="0.25">
      <c r="F795" s="53"/>
    </row>
    <row r="796" spans="6:6" x14ac:dyDescent="0.25">
      <c r="F796" s="53"/>
    </row>
    <row r="797" spans="6:6" x14ac:dyDescent="0.25">
      <c r="F797" s="53"/>
    </row>
    <row r="798" spans="6:6" x14ac:dyDescent="0.25">
      <c r="F798" s="53"/>
    </row>
    <row r="799" spans="6:6" x14ac:dyDescent="0.25">
      <c r="F799" s="53"/>
    </row>
    <row r="800" spans="6:6" x14ac:dyDescent="0.25">
      <c r="F800" s="53"/>
    </row>
    <row r="801" spans="6:6" x14ac:dyDescent="0.25">
      <c r="F801" s="53"/>
    </row>
    <row r="802" spans="6:6" x14ac:dyDescent="0.25">
      <c r="F802" s="53"/>
    </row>
    <row r="803" spans="6:6" x14ac:dyDescent="0.25">
      <c r="F803" s="53"/>
    </row>
    <row r="804" spans="6:6" x14ac:dyDescent="0.25">
      <c r="F804" s="53"/>
    </row>
    <row r="805" spans="6:6" x14ac:dyDescent="0.25">
      <c r="F805" s="53"/>
    </row>
    <row r="806" spans="6:6" x14ac:dyDescent="0.25">
      <c r="F806" s="53"/>
    </row>
    <row r="807" spans="6:6" x14ac:dyDescent="0.25">
      <c r="F807" s="53"/>
    </row>
    <row r="808" spans="6:6" x14ac:dyDescent="0.25">
      <c r="F808" s="53"/>
    </row>
    <row r="809" spans="6:6" x14ac:dyDescent="0.25">
      <c r="F809" s="53"/>
    </row>
    <row r="810" spans="6:6" x14ac:dyDescent="0.25">
      <c r="F810" s="53"/>
    </row>
    <row r="811" spans="6:6" x14ac:dyDescent="0.25">
      <c r="F811" s="53"/>
    </row>
    <row r="812" spans="6:6" x14ac:dyDescent="0.25">
      <c r="F812" s="53"/>
    </row>
    <row r="813" spans="6:6" x14ac:dyDescent="0.25">
      <c r="F813" s="53"/>
    </row>
    <row r="814" spans="6:6" x14ac:dyDescent="0.25">
      <c r="F814" s="53"/>
    </row>
    <row r="815" spans="6:6" x14ac:dyDescent="0.25">
      <c r="F815" s="53"/>
    </row>
    <row r="816" spans="6:6" x14ac:dyDescent="0.25">
      <c r="F816" s="53"/>
    </row>
    <row r="817" spans="6:6" x14ac:dyDescent="0.25">
      <c r="F817" s="53"/>
    </row>
    <row r="818" spans="6:6" x14ac:dyDescent="0.25">
      <c r="F818" s="53"/>
    </row>
    <row r="819" spans="6:6" x14ac:dyDescent="0.25">
      <c r="F819" s="53"/>
    </row>
    <row r="820" spans="6:6" x14ac:dyDescent="0.25">
      <c r="F820" s="53"/>
    </row>
    <row r="821" spans="6:6" x14ac:dyDescent="0.25">
      <c r="F821" s="53"/>
    </row>
    <row r="822" spans="6:6" x14ac:dyDescent="0.25">
      <c r="F822" s="53"/>
    </row>
    <row r="823" spans="6:6" x14ac:dyDescent="0.25">
      <c r="F823" s="53"/>
    </row>
    <row r="824" spans="6:6" x14ac:dyDescent="0.25">
      <c r="F824" s="53"/>
    </row>
    <row r="825" spans="6:6" x14ac:dyDescent="0.25">
      <c r="F825" s="53"/>
    </row>
    <row r="826" spans="6:6" x14ac:dyDescent="0.25">
      <c r="F826" s="53"/>
    </row>
    <row r="827" spans="6:6" x14ac:dyDescent="0.25">
      <c r="F827" s="53"/>
    </row>
    <row r="828" spans="6:6" x14ac:dyDescent="0.25">
      <c r="F828" s="53"/>
    </row>
    <row r="829" spans="6:6" x14ac:dyDescent="0.25">
      <c r="F829" s="53"/>
    </row>
    <row r="830" spans="6:6" x14ac:dyDescent="0.25">
      <c r="F830" s="53"/>
    </row>
    <row r="831" spans="6:6" x14ac:dyDescent="0.25">
      <c r="F831" s="53"/>
    </row>
    <row r="832" spans="6:6" x14ac:dyDescent="0.25">
      <c r="F832" s="53"/>
    </row>
    <row r="833" spans="6:6" x14ac:dyDescent="0.25">
      <c r="F833" s="53"/>
    </row>
    <row r="834" spans="6:6" x14ac:dyDescent="0.25">
      <c r="F834" s="53"/>
    </row>
    <row r="835" spans="6:6" x14ac:dyDescent="0.25">
      <c r="F835" s="53"/>
    </row>
    <row r="836" spans="6:6" x14ac:dyDescent="0.25">
      <c r="F836" s="53"/>
    </row>
    <row r="837" spans="6:6" x14ac:dyDescent="0.25">
      <c r="F837" s="53"/>
    </row>
    <row r="838" spans="6:6" x14ac:dyDescent="0.25">
      <c r="F838" s="53"/>
    </row>
    <row r="839" spans="6:6" x14ac:dyDescent="0.25">
      <c r="F839" s="53"/>
    </row>
    <row r="840" spans="6:6" x14ac:dyDescent="0.25">
      <c r="F840" s="53"/>
    </row>
    <row r="841" spans="6:6" x14ac:dyDescent="0.25">
      <c r="F841" s="53"/>
    </row>
    <row r="842" spans="6:6" x14ac:dyDescent="0.25">
      <c r="F842" s="53"/>
    </row>
    <row r="843" spans="6:6" x14ac:dyDescent="0.25">
      <c r="F843" s="53"/>
    </row>
    <row r="844" spans="6:6" x14ac:dyDescent="0.25">
      <c r="F844" s="53"/>
    </row>
    <row r="845" spans="6:6" x14ac:dyDescent="0.25">
      <c r="F845" s="53"/>
    </row>
    <row r="846" spans="6:6" x14ac:dyDescent="0.25">
      <c r="F846" s="53"/>
    </row>
    <row r="847" spans="6:6" x14ac:dyDescent="0.25">
      <c r="F847" s="53"/>
    </row>
    <row r="848" spans="6:6" x14ac:dyDescent="0.25">
      <c r="F848" s="53"/>
    </row>
    <row r="849" spans="6:6" x14ac:dyDescent="0.25">
      <c r="F849" s="53"/>
    </row>
    <row r="850" spans="6:6" x14ac:dyDescent="0.25">
      <c r="F850" s="53"/>
    </row>
    <row r="851" spans="6:6" x14ac:dyDescent="0.25">
      <c r="F851" s="53"/>
    </row>
    <row r="852" spans="6:6" x14ac:dyDescent="0.25">
      <c r="F852" s="53"/>
    </row>
    <row r="853" spans="6:6" x14ac:dyDescent="0.25">
      <c r="F853" s="53"/>
    </row>
    <row r="854" spans="6:6" x14ac:dyDescent="0.25">
      <c r="F854" s="53"/>
    </row>
    <row r="855" spans="6:6" x14ac:dyDescent="0.25">
      <c r="F855" s="53"/>
    </row>
    <row r="856" spans="6:6" x14ac:dyDescent="0.25">
      <c r="F856" s="53"/>
    </row>
    <row r="857" spans="6:6" x14ac:dyDescent="0.25">
      <c r="F857" s="53"/>
    </row>
    <row r="858" spans="6:6" x14ac:dyDescent="0.25">
      <c r="F858" s="53"/>
    </row>
    <row r="859" spans="6:6" x14ac:dyDescent="0.25">
      <c r="F859" s="53"/>
    </row>
    <row r="860" spans="6:6" x14ac:dyDescent="0.25">
      <c r="F860" s="53"/>
    </row>
    <row r="861" spans="6:6" x14ac:dyDescent="0.25">
      <c r="F861" s="53"/>
    </row>
    <row r="862" spans="6:6" x14ac:dyDescent="0.25">
      <c r="F862" s="53"/>
    </row>
    <row r="863" spans="6:6" x14ac:dyDescent="0.25">
      <c r="F863" s="53"/>
    </row>
    <row r="864" spans="6:6" x14ac:dyDescent="0.25">
      <c r="F864" s="53"/>
    </row>
    <row r="865" spans="6:6" x14ac:dyDescent="0.25">
      <c r="F865" s="53"/>
    </row>
    <row r="866" spans="6:6" x14ac:dyDescent="0.25">
      <c r="F866" s="53"/>
    </row>
    <row r="867" spans="6:6" x14ac:dyDescent="0.25">
      <c r="F867" s="53"/>
    </row>
    <row r="868" spans="6:6" x14ac:dyDescent="0.25">
      <c r="F868" s="53"/>
    </row>
    <row r="869" spans="6:6" x14ac:dyDescent="0.25">
      <c r="F869" s="53"/>
    </row>
    <row r="870" spans="6:6" x14ac:dyDescent="0.25">
      <c r="F870" s="53"/>
    </row>
    <row r="871" spans="6:6" x14ac:dyDescent="0.25">
      <c r="F871" s="53"/>
    </row>
    <row r="872" spans="6:6" x14ac:dyDescent="0.25">
      <c r="F872" s="53"/>
    </row>
    <row r="873" spans="6:6" x14ac:dyDescent="0.25">
      <c r="F873" s="53"/>
    </row>
    <row r="874" spans="6:6" x14ac:dyDescent="0.25">
      <c r="F874" s="53"/>
    </row>
    <row r="875" spans="6:6" x14ac:dyDescent="0.25">
      <c r="F875" s="53"/>
    </row>
    <row r="876" spans="6:6" x14ac:dyDescent="0.25">
      <c r="F876" s="53"/>
    </row>
    <row r="877" spans="6:6" x14ac:dyDescent="0.25">
      <c r="F877" s="53"/>
    </row>
    <row r="878" spans="6:6" x14ac:dyDescent="0.25">
      <c r="F878" s="53"/>
    </row>
    <row r="879" spans="6:6" x14ac:dyDescent="0.25">
      <c r="F879" s="53"/>
    </row>
    <row r="880" spans="6:6" x14ac:dyDescent="0.25">
      <c r="F880" s="53"/>
    </row>
    <row r="881" spans="6:6" x14ac:dyDescent="0.25">
      <c r="F881" s="53"/>
    </row>
    <row r="882" spans="6:6" x14ac:dyDescent="0.25">
      <c r="F882" s="53"/>
    </row>
    <row r="883" spans="6:6" x14ac:dyDescent="0.25">
      <c r="F883" s="53"/>
    </row>
    <row r="884" spans="6:6" x14ac:dyDescent="0.25">
      <c r="F884" s="53"/>
    </row>
    <row r="885" spans="6:6" x14ac:dyDescent="0.25">
      <c r="F885" s="55"/>
    </row>
    <row r="886" spans="6:6" x14ac:dyDescent="0.25">
      <c r="F886" s="53"/>
    </row>
    <row r="887" spans="6:6" x14ac:dyDescent="0.25">
      <c r="F887" s="53"/>
    </row>
    <row r="888" spans="6:6" x14ac:dyDescent="0.25">
      <c r="F888" s="53"/>
    </row>
    <row r="889" spans="6:6" x14ac:dyDescent="0.25">
      <c r="F889" s="53"/>
    </row>
    <row r="890" spans="6:6" x14ac:dyDescent="0.25">
      <c r="F890" s="53"/>
    </row>
    <row r="891" spans="6:6" x14ac:dyDescent="0.25">
      <c r="F891" s="53"/>
    </row>
    <row r="892" spans="6:6" x14ac:dyDescent="0.25">
      <c r="F892" s="53"/>
    </row>
    <row r="893" spans="6:6" x14ac:dyDescent="0.25">
      <c r="F893" s="53"/>
    </row>
    <row r="894" spans="6:6" x14ac:dyDescent="0.25">
      <c r="F894" s="53"/>
    </row>
    <row r="895" spans="6:6" x14ac:dyDescent="0.25">
      <c r="F895" s="53"/>
    </row>
    <row r="896" spans="6:6" x14ac:dyDescent="0.25">
      <c r="F896" s="54"/>
    </row>
    <row r="897" spans="6:6" x14ac:dyDescent="0.25">
      <c r="F897" s="53"/>
    </row>
    <row r="898" spans="6:6" x14ac:dyDescent="0.25">
      <c r="F898" s="53"/>
    </row>
    <row r="899" spans="6:6" x14ac:dyDescent="0.25">
      <c r="F899" s="53"/>
    </row>
    <row r="900" spans="6:6" x14ac:dyDescent="0.25">
      <c r="F900" s="53"/>
    </row>
    <row r="901" spans="6:6" x14ac:dyDescent="0.25">
      <c r="F901" s="53"/>
    </row>
    <row r="902" spans="6:6" x14ac:dyDescent="0.25">
      <c r="F902" s="53"/>
    </row>
    <row r="903" spans="6:6" x14ac:dyDescent="0.25">
      <c r="F903" s="53"/>
    </row>
    <row r="904" spans="6:6" x14ac:dyDescent="0.25">
      <c r="F904" s="53"/>
    </row>
    <row r="905" spans="6:6" x14ac:dyDescent="0.25">
      <c r="F905" s="53"/>
    </row>
    <row r="906" spans="6:6" x14ac:dyDescent="0.25">
      <c r="F906" s="54"/>
    </row>
    <row r="907" spans="6:6" x14ac:dyDescent="0.25">
      <c r="F907" s="53"/>
    </row>
    <row r="908" spans="6:6" x14ac:dyDescent="0.25">
      <c r="F908" s="53"/>
    </row>
    <row r="909" spans="6:6" x14ac:dyDescent="0.25">
      <c r="F909" s="53"/>
    </row>
    <row r="910" spans="6:6" x14ac:dyDescent="0.25">
      <c r="F910" s="53"/>
    </row>
    <row r="911" spans="6:6" x14ac:dyDescent="0.25">
      <c r="F911" s="53"/>
    </row>
    <row r="912" spans="6:6" x14ac:dyDescent="0.25">
      <c r="F912" s="53"/>
    </row>
    <row r="913" spans="6:6" x14ac:dyDescent="0.25">
      <c r="F913" s="53"/>
    </row>
    <row r="914" spans="6:6" x14ac:dyDescent="0.25">
      <c r="F914" s="53"/>
    </row>
    <row r="915" spans="6:6" x14ac:dyDescent="0.25">
      <c r="F915" s="53"/>
    </row>
    <row r="916" spans="6:6" x14ac:dyDescent="0.25">
      <c r="F916" s="53"/>
    </row>
    <row r="917" spans="6:6" x14ac:dyDescent="0.25">
      <c r="F917" s="53"/>
    </row>
    <row r="918" spans="6:6" x14ac:dyDescent="0.25">
      <c r="F918" s="53"/>
    </row>
    <row r="919" spans="6:6" x14ac:dyDescent="0.25">
      <c r="F919" s="53"/>
    </row>
    <row r="920" spans="6:6" x14ac:dyDescent="0.25">
      <c r="F920" s="53"/>
    </row>
    <row r="921" spans="6:6" x14ac:dyDescent="0.25">
      <c r="F921" s="53"/>
    </row>
    <row r="922" spans="6:6" x14ac:dyDescent="0.25">
      <c r="F922" s="53"/>
    </row>
    <row r="923" spans="6:6" x14ac:dyDescent="0.25">
      <c r="F923" s="53"/>
    </row>
    <row r="924" spans="6:6" x14ac:dyDescent="0.25">
      <c r="F924" s="53"/>
    </row>
    <row r="925" spans="6:6" x14ac:dyDescent="0.25">
      <c r="F925" s="53"/>
    </row>
    <row r="926" spans="6:6" x14ac:dyDescent="0.25">
      <c r="F926" s="53"/>
    </row>
    <row r="927" spans="6:6" x14ac:dyDescent="0.25">
      <c r="F927" s="53"/>
    </row>
    <row r="928" spans="6:6" x14ac:dyDescent="0.25">
      <c r="F928" s="53"/>
    </row>
    <row r="929" spans="6:6" x14ac:dyDescent="0.25">
      <c r="F929" s="53"/>
    </row>
    <row r="930" spans="6:6" x14ac:dyDescent="0.25">
      <c r="F930" s="53"/>
    </row>
    <row r="931" spans="6:6" x14ac:dyDescent="0.25">
      <c r="F931" s="53"/>
    </row>
    <row r="932" spans="6:6" x14ac:dyDescent="0.25">
      <c r="F932" s="53"/>
    </row>
    <row r="933" spans="6:6" x14ac:dyDescent="0.25">
      <c r="F933" s="53"/>
    </row>
    <row r="934" spans="6:6" x14ac:dyDescent="0.25">
      <c r="F934" s="53"/>
    </row>
    <row r="935" spans="6:6" x14ac:dyDescent="0.25">
      <c r="F935" s="53"/>
    </row>
    <row r="936" spans="6:6" x14ac:dyDescent="0.25">
      <c r="F936" s="53"/>
    </row>
    <row r="937" spans="6:6" x14ac:dyDescent="0.25">
      <c r="F937" s="53"/>
    </row>
    <row r="938" spans="6:6" x14ac:dyDescent="0.25">
      <c r="F938" s="53"/>
    </row>
    <row r="939" spans="6:6" x14ac:dyDescent="0.25">
      <c r="F939" s="53"/>
    </row>
    <row r="940" spans="6:6" x14ac:dyDescent="0.25">
      <c r="F940" s="53"/>
    </row>
    <row r="941" spans="6:6" x14ac:dyDescent="0.25">
      <c r="F941" s="53"/>
    </row>
    <row r="942" spans="6:6" x14ac:dyDescent="0.25">
      <c r="F942" s="53"/>
    </row>
    <row r="943" spans="6:6" x14ac:dyDescent="0.25">
      <c r="F943" s="53"/>
    </row>
    <row r="944" spans="6:6" x14ac:dyDescent="0.25">
      <c r="F944" s="53"/>
    </row>
    <row r="945" spans="6:6" x14ac:dyDescent="0.25">
      <c r="F945" s="54"/>
    </row>
    <row r="946" spans="6:6" x14ac:dyDescent="0.25">
      <c r="F946" s="53"/>
    </row>
    <row r="947" spans="6:6" x14ac:dyDescent="0.25">
      <c r="F947" s="53"/>
    </row>
    <row r="948" spans="6:6" x14ac:dyDescent="0.25">
      <c r="F948" s="53"/>
    </row>
    <row r="949" spans="6:6" x14ac:dyDescent="0.25">
      <c r="F949" s="53"/>
    </row>
    <row r="950" spans="6:6" x14ac:dyDescent="0.25">
      <c r="F950" s="53"/>
    </row>
    <row r="951" spans="6:6" x14ac:dyDescent="0.25">
      <c r="F951" s="53"/>
    </row>
    <row r="952" spans="6:6" x14ac:dyDescent="0.25">
      <c r="F952" s="53"/>
    </row>
    <row r="953" spans="6:6" x14ac:dyDescent="0.25">
      <c r="F953" s="53"/>
    </row>
    <row r="954" spans="6:6" x14ac:dyDescent="0.25">
      <c r="F954" s="53"/>
    </row>
    <row r="955" spans="6:6" x14ac:dyDescent="0.25">
      <c r="F955" s="53"/>
    </row>
    <row r="956" spans="6:6" x14ac:dyDescent="0.25">
      <c r="F956" s="53"/>
    </row>
    <row r="957" spans="6:6" x14ac:dyDescent="0.25">
      <c r="F957" s="53"/>
    </row>
    <row r="958" spans="6:6" x14ac:dyDescent="0.25">
      <c r="F958" s="53"/>
    </row>
    <row r="959" spans="6:6" x14ac:dyDescent="0.25">
      <c r="F959" s="53"/>
    </row>
    <row r="960" spans="6:6" x14ac:dyDescent="0.25">
      <c r="F960" s="53"/>
    </row>
    <row r="961" spans="6:6" x14ac:dyDescent="0.25">
      <c r="F961" s="53"/>
    </row>
    <row r="962" spans="6:6" x14ac:dyDescent="0.25">
      <c r="F962" s="53"/>
    </row>
    <row r="963" spans="6:6" x14ac:dyDescent="0.25">
      <c r="F963" s="53"/>
    </row>
    <row r="964" spans="6:6" x14ac:dyDescent="0.25">
      <c r="F964" s="53"/>
    </row>
    <row r="965" spans="6:6" x14ac:dyDescent="0.25">
      <c r="F965" s="53"/>
    </row>
    <row r="966" spans="6:6" x14ac:dyDescent="0.25">
      <c r="F966" s="53"/>
    </row>
    <row r="967" spans="6:6" x14ac:dyDescent="0.25">
      <c r="F967" s="53"/>
    </row>
    <row r="968" spans="6:6" x14ac:dyDescent="0.25">
      <c r="F968" s="53"/>
    </row>
    <row r="969" spans="6:6" x14ac:dyDescent="0.25">
      <c r="F969" s="53"/>
    </row>
    <row r="970" spans="6:6" x14ac:dyDescent="0.25">
      <c r="F970" s="53"/>
    </row>
    <row r="971" spans="6:6" x14ac:dyDescent="0.25">
      <c r="F971" s="53"/>
    </row>
    <row r="972" spans="6:6" x14ac:dyDescent="0.25">
      <c r="F972" s="53"/>
    </row>
    <row r="973" spans="6:6" x14ac:dyDescent="0.25">
      <c r="F973" s="53"/>
    </row>
    <row r="974" spans="6:6" x14ac:dyDescent="0.25">
      <c r="F974" s="53"/>
    </row>
    <row r="975" spans="6:6" x14ac:dyDescent="0.25">
      <c r="F975" s="53"/>
    </row>
    <row r="976" spans="6:6" x14ac:dyDescent="0.25">
      <c r="F976" s="53"/>
    </row>
    <row r="977" spans="6:6" x14ac:dyDescent="0.25">
      <c r="F977" s="53"/>
    </row>
    <row r="978" spans="6:6" x14ac:dyDescent="0.25">
      <c r="F978" s="53"/>
    </row>
    <row r="979" spans="6:6" x14ac:dyDescent="0.25">
      <c r="F979" s="53"/>
    </row>
    <row r="980" spans="6:6" x14ac:dyDescent="0.25">
      <c r="F980" s="53"/>
    </row>
    <row r="981" spans="6:6" x14ac:dyDescent="0.25">
      <c r="F981" s="53"/>
    </row>
    <row r="982" spans="6:6" x14ac:dyDescent="0.25">
      <c r="F982" s="53"/>
    </row>
    <row r="983" spans="6:6" x14ac:dyDescent="0.25">
      <c r="F983" s="53"/>
    </row>
    <row r="984" spans="6:6" x14ac:dyDescent="0.25">
      <c r="F984" s="53"/>
    </row>
    <row r="985" spans="6:6" x14ac:dyDescent="0.25">
      <c r="F985" s="53"/>
    </row>
    <row r="986" spans="6:6" x14ac:dyDescent="0.25">
      <c r="F986" s="53"/>
    </row>
    <row r="987" spans="6:6" x14ac:dyDescent="0.25">
      <c r="F987" s="53"/>
    </row>
    <row r="988" spans="6:6" x14ac:dyDescent="0.25">
      <c r="F988" s="53"/>
    </row>
    <row r="989" spans="6:6" x14ac:dyDescent="0.25">
      <c r="F989" s="53"/>
    </row>
    <row r="990" spans="6:6" x14ac:dyDescent="0.25">
      <c r="F990" s="53"/>
    </row>
    <row r="991" spans="6:6" x14ac:dyDescent="0.25">
      <c r="F991" s="53"/>
    </row>
    <row r="992" spans="6:6" x14ac:dyDescent="0.25">
      <c r="F992" s="53"/>
    </row>
    <row r="993" spans="6:6" x14ac:dyDescent="0.25">
      <c r="F993" s="53"/>
    </row>
    <row r="994" spans="6:6" x14ac:dyDescent="0.25">
      <c r="F994" s="53"/>
    </row>
    <row r="995" spans="6:6" x14ac:dyDescent="0.25">
      <c r="F995" s="53"/>
    </row>
    <row r="996" spans="6:6" x14ac:dyDescent="0.25">
      <c r="F996" s="53"/>
    </row>
    <row r="997" spans="6:6" x14ac:dyDescent="0.25">
      <c r="F997" s="53"/>
    </row>
    <row r="998" spans="6:6" x14ac:dyDescent="0.25">
      <c r="F998" s="53"/>
    </row>
    <row r="999" spans="6:6" x14ac:dyDescent="0.25">
      <c r="F999" s="53"/>
    </row>
    <row r="1000" spans="6:6" x14ac:dyDescent="0.25">
      <c r="F1000" s="53"/>
    </row>
    <row r="1001" spans="6:6" x14ac:dyDescent="0.25">
      <c r="F1001" s="53"/>
    </row>
    <row r="1002" spans="6:6" x14ac:dyDescent="0.25">
      <c r="F1002" s="53"/>
    </row>
    <row r="1003" spans="6:6" x14ac:dyDescent="0.25">
      <c r="F1003" s="53"/>
    </row>
    <row r="1004" spans="6:6" x14ac:dyDescent="0.25">
      <c r="F1004" s="53"/>
    </row>
    <row r="1005" spans="6:6" x14ac:dyDescent="0.25">
      <c r="F1005" s="53"/>
    </row>
    <row r="1006" spans="6:6" x14ac:dyDescent="0.25">
      <c r="F1006" s="53"/>
    </row>
    <row r="1007" spans="6:6" x14ac:dyDescent="0.25">
      <c r="F1007" s="53"/>
    </row>
    <row r="1008" spans="6:6" x14ac:dyDescent="0.25">
      <c r="F1008" s="53"/>
    </row>
    <row r="1009" spans="6:6" x14ac:dyDescent="0.25">
      <c r="F1009" s="53"/>
    </row>
    <row r="1010" spans="6:6" x14ac:dyDescent="0.25">
      <c r="F1010" s="53"/>
    </row>
    <row r="1011" spans="6:6" x14ac:dyDescent="0.25">
      <c r="F1011" s="53"/>
    </row>
    <row r="1012" spans="6:6" x14ac:dyDescent="0.25">
      <c r="F1012" s="53"/>
    </row>
    <row r="1013" spans="6:6" x14ac:dyDescent="0.25">
      <c r="F1013" s="53"/>
    </row>
    <row r="1014" spans="6:6" x14ac:dyDescent="0.25">
      <c r="F1014" s="53"/>
    </row>
    <row r="1015" spans="6:6" x14ac:dyDescent="0.25">
      <c r="F1015" s="53"/>
    </row>
    <row r="1016" spans="6:6" x14ac:dyDescent="0.25">
      <c r="F1016" s="53"/>
    </row>
    <row r="1017" spans="6:6" x14ac:dyDescent="0.25">
      <c r="F1017" s="53"/>
    </row>
    <row r="1018" spans="6:6" x14ac:dyDescent="0.25">
      <c r="F1018" s="53"/>
    </row>
    <row r="1019" spans="6:6" x14ac:dyDescent="0.25">
      <c r="F1019" s="53"/>
    </row>
    <row r="1020" spans="6:6" x14ac:dyDescent="0.25">
      <c r="F1020" s="53"/>
    </row>
    <row r="1021" spans="6:6" x14ac:dyDescent="0.25">
      <c r="F1021" s="53"/>
    </row>
    <row r="1022" spans="6:6" x14ac:dyDescent="0.25">
      <c r="F1022" s="53"/>
    </row>
    <row r="1023" spans="6:6" x14ac:dyDescent="0.25">
      <c r="F1023" s="53"/>
    </row>
    <row r="1024" spans="6:6" x14ac:dyDescent="0.25">
      <c r="F1024" s="53"/>
    </row>
    <row r="1025" spans="6:6" x14ac:dyDescent="0.25">
      <c r="F1025" s="53"/>
    </row>
    <row r="1026" spans="6:6" x14ac:dyDescent="0.25">
      <c r="F1026" s="53"/>
    </row>
    <row r="1027" spans="6:6" x14ac:dyDescent="0.25">
      <c r="F1027" s="53"/>
    </row>
    <row r="1028" spans="6:6" x14ac:dyDescent="0.25">
      <c r="F1028" s="53"/>
    </row>
    <row r="1029" spans="6:6" x14ac:dyDescent="0.25">
      <c r="F1029" s="53"/>
    </row>
    <row r="1030" spans="6:6" x14ac:dyDescent="0.25">
      <c r="F1030" s="53"/>
    </row>
    <row r="1031" spans="6:6" x14ac:dyDescent="0.25">
      <c r="F1031" s="53"/>
    </row>
    <row r="1032" spans="6:6" x14ac:dyDescent="0.25">
      <c r="F1032" s="53"/>
    </row>
    <row r="1033" spans="6:6" x14ac:dyDescent="0.25">
      <c r="F1033" s="53"/>
    </row>
    <row r="1034" spans="6:6" x14ac:dyDescent="0.25">
      <c r="F1034" s="53"/>
    </row>
    <row r="1035" spans="6:6" x14ac:dyDescent="0.25">
      <c r="F1035" s="53"/>
    </row>
    <row r="1036" spans="6:6" x14ac:dyDescent="0.25">
      <c r="F1036" s="53"/>
    </row>
    <row r="1037" spans="6:6" x14ac:dyDescent="0.25">
      <c r="F1037" s="53"/>
    </row>
    <row r="1038" spans="6:6" x14ac:dyDescent="0.25">
      <c r="F1038" s="53"/>
    </row>
    <row r="1039" spans="6:6" x14ac:dyDescent="0.25">
      <c r="F1039" s="53"/>
    </row>
    <row r="1040" spans="6:6" x14ac:dyDescent="0.25">
      <c r="F1040" s="53"/>
    </row>
    <row r="1041" spans="6:6" x14ac:dyDescent="0.25">
      <c r="F1041" s="53"/>
    </row>
    <row r="1042" spans="6:6" x14ac:dyDescent="0.25">
      <c r="F1042" s="53"/>
    </row>
    <row r="1043" spans="6:6" x14ac:dyDescent="0.25">
      <c r="F1043" s="53"/>
    </row>
    <row r="1044" spans="6:6" x14ac:dyDescent="0.25">
      <c r="F1044" s="53"/>
    </row>
    <row r="1045" spans="6:6" x14ac:dyDescent="0.25">
      <c r="F1045" s="53"/>
    </row>
    <row r="1046" spans="6:6" x14ac:dyDescent="0.25">
      <c r="F1046" s="53"/>
    </row>
    <row r="1047" spans="6:6" x14ac:dyDescent="0.25">
      <c r="F1047" s="53"/>
    </row>
    <row r="1048" spans="6:6" x14ac:dyDescent="0.25">
      <c r="F1048" s="53"/>
    </row>
    <row r="1049" spans="6:6" x14ac:dyDescent="0.25">
      <c r="F1049" s="53"/>
    </row>
    <row r="1050" spans="6:6" x14ac:dyDescent="0.25">
      <c r="F1050" s="53"/>
    </row>
    <row r="1051" spans="6:6" x14ac:dyDescent="0.25">
      <c r="F1051" s="53"/>
    </row>
    <row r="1052" spans="6:6" x14ac:dyDescent="0.25">
      <c r="F1052" s="53"/>
    </row>
    <row r="1053" spans="6:6" x14ac:dyDescent="0.25">
      <c r="F1053" s="53"/>
    </row>
    <row r="1054" spans="6:6" x14ac:dyDescent="0.25">
      <c r="F1054" s="53"/>
    </row>
    <row r="1055" spans="6:6" x14ac:dyDescent="0.25">
      <c r="F1055" s="53"/>
    </row>
    <row r="1056" spans="6:6" x14ac:dyDescent="0.25">
      <c r="F1056" s="53"/>
    </row>
    <row r="1057" spans="6:6" x14ac:dyDescent="0.25">
      <c r="F1057" s="53"/>
    </row>
    <row r="1058" spans="6:6" x14ac:dyDescent="0.25">
      <c r="F1058" s="53"/>
    </row>
    <row r="1059" spans="6:6" x14ac:dyDescent="0.25">
      <c r="F1059" s="53"/>
    </row>
    <row r="1060" spans="6:6" x14ac:dyDescent="0.25">
      <c r="F1060" s="53"/>
    </row>
    <row r="1061" spans="6:6" x14ac:dyDescent="0.25">
      <c r="F1061" s="53"/>
    </row>
    <row r="1062" spans="6:6" x14ac:dyDescent="0.25">
      <c r="F1062" s="53"/>
    </row>
    <row r="1063" spans="6:6" x14ac:dyDescent="0.25">
      <c r="F1063" s="53"/>
    </row>
    <row r="1064" spans="6:6" x14ac:dyDescent="0.25">
      <c r="F1064" s="53"/>
    </row>
    <row r="1065" spans="6:6" x14ac:dyDescent="0.25">
      <c r="F1065" s="53"/>
    </row>
    <row r="1066" spans="6:6" x14ac:dyDescent="0.25">
      <c r="F1066" s="53"/>
    </row>
    <row r="1067" spans="6:6" x14ac:dyDescent="0.25">
      <c r="F1067" s="53"/>
    </row>
    <row r="1068" spans="6:6" x14ac:dyDescent="0.25">
      <c r="F1068" s="53"/>
    </row>
    <row r="1069" spans="6:6" x14ac:dyDescent="0.25">
      <c r="F1069" s="53"/>
    </row>
    <row r="1070" spans="6:6" x14ac:dyDescent="0.25">
      <c r="F1070" s="53"/>
    </row>
    <row r="1071" spans="6:6" x14ac:dyDescent="0.25">
      <c r="F1071" s="53"/>
    </row>
    <row r="1072" spans="6:6" x14ac:dyDescent="0.25">
      <c r="F1072" s="53"/>
    </row>
    <row r="1073" spans="6:6" x14ac:dyDescent="0.25">
      <c r="F1073" s="53"/>
    </row>
    <row r="1074" spans="6:6" x14ac:dyDescent="0.25">
      <c r="F1074" s="53"/>
    </row>
    <row r="1075" spans="6:6" x14ac:dyDescent="0.25">
      <c r="F1075" s="53"/>
    </row>
    <row r="1076" spans="6:6" x14ac:dyDescent="0.25">
      <c r="F1076" s="53"/>
    </row>
    <row r="1077" spans="6:6" x14ac:dyDescent="0.25">
      <c r="F1077" s="53"/>
    </row>
    <row r="1078" spans="6:6" x14ac:dyDescent="0.25">
      <c r="F1078" s="53"/>
    </row>
    <row r="1079" spans="6:6" x14ac:dyDescent="0.25">
      <c r="F1079" s="53"/>
    </row>
    <row r="1080" spans="6:6" x14ac:dyDescent="0.25">
      <c r="F1080" s="53"/>
    </row>
    <row r="1081" spans="6:6" x14ac:dyDescent="0.25">
      <c r="F1081" s="53"/>
    </row>
    <row r="1082" spans="6:6" x14ac:dyDescent="0.25">
      <c r="F1082" s="53"/>
    </row>
    <row r="1083" spans="6:6" x14ac:dyDescent="0.25">
      <c r="F1083" s="53"/>
    </row>
    <row r="1084" spans="6:6" x14ac:dyDescent="0.25">
      <c r="F1084" s="53"/>
    </row>
    <row r="1085" spans="6:6" x14ac:dyDescent="0.25">
      <c r="F1085" s="53"/>
    </row>
    <row r="1086" spans="6:6" x14ac:dyDescent="0.25">
      <c r="F1086" s="53"/>
    </row>
    <row r="1087" spans="6:6" x14ac:dyDescent="0.25">
      <c r="F1087" s="53"/>
    </row>
    <row r="1088" spans="6:6" x14ac:dyDescent="0.25">
      <c r="F1088" s="53"/>
    </row>
    <row r="1089" spans="6:6" x14ac:dyDescent="0.25">
      <c r="F1089" s="53"/>
    </row>
    <row r="1090" spans="6:6" x14ac:dyDescent="0.25">
      <c r="F1090" s="53"/>
    </row>
    <row r="1091" spans="6:6" x14ac:dyDescent="0.25">
      <c r="F1091" s="53"/>
    </row>
    <row r="1092" spans="6:6" x14ac:dyDescent="0.25">
      <c r="F1092" s="53"/>
    </row>
    <row r="1093" spans="6:6" x14ac:dyDescent="0.25">
      <c r="F1093" s="53"/>
    </row>
    <row r="1094" spans="6:6" x14ac:dyDescent="0.25">
      <c r="F1094" s="53"/>
    </row>
    <row r="1095" spans="6:6" x14ac:dyDescent="0.25">
      <c r="F1095" s="56"/>
    </row>
    <row r="1096" spans="6:6" x14ac:dyDescent="0.25">
      <c r="F1096" s="53"/>
    </row>
    <row r="1097" spans="6:6" x14ac:dyDescent="0.25">
      <c r="F1097" s="53"/>
    </row>
    <row r="1098" spans="6:6" x14ac:dyDescent="0.25">
      <c r="F1098" s="53"/>
    </row>
    <row r="1099" spans="6:6" x14ac:dyDescent="0.25">
      <c r="F1099" s="53"/>
    </row>
    <row r="1100" spans="6:6" x14ac:dyDescent="0.25">
      <c r="F1100" s="53"/>
    </row>
    <row r="1101" spans="6:6" x14ac:dyDescent="0.25">
      <c r="F1101" s="53"/>
    </row>
    <row r="1102" spans="6:6" x14ac:dyDescent="0.25">
      <c r="F1102" s="53"/>
    </row>
    <row r="1103" spans="6:6" x14ac:dyDescent="0.25">
      <c r="F1103" s="56"/>
    </row>
    <row r="1104" spans="6:6" x14ac:dyDescent="0.25">
      <c r="F1104" s="53"/>
    </row>
    <row r="1105" spans="6:6" x14ac:dyDescent="0.25">
      <c r="F1105" s="53"/>
    </row>
    <row r="1106" spans="6:6" x14ac:dyDescent="0.25">
      <c r="F1106" s="53"/>
    </row>
    <row r="1107" spans="6:6" x14ac:dyDescent="0.25">
      <c r="F1107" s="53"/>
    </row>
    <row r="1108" spans="6:6" x14ac:dyDescent="0.25">
      <c r="F1108" s="54"/>
    </row>
    <row r="1109" spans="6:6" x14ac:dyDescent="0.25">
      <c r="F1109" s="56"/>
    </row>
    <row r="1110" spans="6:6" x14ac:dyDescent="0.25">
      <c r="F1110" s="56"/>
    </row>
    <row r="1111" spans="6:6" x14ac:dyDescent="0.25">
      <c r="F1111" s="56"/>
    </row>
    <row r="1112" spans="6:6" x14ac:dyDescent="0.25">
      <c r="F1112" s="53"/>
    </row>
    <row r="1113" spans="6:6" x14ac:dyDescent="0.25">
      <c r="F1113" s="53"/>
    </row>
    <row r="1114" spans="6:6" x14ac:dyDescent="0.25">
      <c r="F1114" s="53"/>
    </row>
    <row r="1115" spans="6:6" x14ac:dyDescent="0.25">
      <c r="F1115" s="53"/>
    </row>
    <row r="1116" spans="6:6" x14ac:dyDescent="0.25">
      <c r="F1116" s="53"/>
    </row>
    <row r="1117" spans="6:6" x14ac:dyDescent="0.25">
      <c r="F1117" s="53"/>
    </row>
    <row r="1118" spans="6:6" x14ac:dyDescent="0.25">
      <c r="F1118" s="53"/>
    </row>
    <row r="1119" spans="6:6" x14ac:dyDescent="0.25">
      <c r="F1119" s="56"/>
    </row>
    <row r="1120" spans="6:6" x14ac:dyDescent="0.25">
      <c r="F1120" s="53"/>
    </row>
    <row r="1121" spans="6:6" x14ac:dyDescent="0.25">
      <c r="F1121" s="53"/>
    </row>
    <row r="1122" spans="6:6" x14ac:dyDescent="0.25">
      <c r="F1122" s="53"/>
    </row>
    <row r="1123" spans="6:6" x14ac:dyDescent="0.25">
      <c r="F1123" s="53"/>
    </row>
    <row r="1124" spans="6:6" x14ac:dyDescent="0.25">
      <c r="F1124" s="53"/>
    </row>
    <row r="1125" spans="6:6" x14ac:dyDescent="0.25">
      <c r="F1125" s="53"/>
    </row>
    <row r="1126" spans="6:6" x14ac:dyDescent="0.25">
      <c r="F1126" s="53"/>
    </row>
    <row r="1127" spans="6:6" x14ac:dyDescent="0.25">
      <c r="F1127" s="53"/>
    </row>
    <row r="1128" spans="6:6" x14ac:dyDescent="0.25">
      <c r="F1128" s="53"/>
    </row>
    <row r="1129" spans="6:6" x14ac:dyDescent="0.25">
      <c r="F1129" s="53"/>
    </row>
    <row r="1130" spans="6:6" x14ac:dyDescent="0.25">
      <c r="F1130" s="53"/>
    </row>
    <row r="1131" spans="6:6" x14ac:dyDescent="0.25">
      <c r="F1131" s="53"/>
    </row>
    <row r="1132" spans="6:6" x14ac:dyDescent="0.25">
      <c r="F1132" s="53"/>
    </row>
    <row r="1133" spans="6:6" x14ac:dyDescent="0.25">
      <c r="F1133" s="53"/>
    </row>
    <row r="1134" spans="6:6" x14ac:dyDescent="0.25">
      <c r="F1134" s="53"/>
    </row>
    <row r="1135" spans="6:6" x14ac:dyDescent="0.25">
      <c r="F1135" s="53"/>
    </row>
    <row r="1136" spans="6:6" x14ac:dyDescent="0.25">
      <c r="F1136" s="53"/>
    </row>
    <row r="1137" spans="6:6" x14ac:dyDescent="0.25">
      <c r="F1137" s="53"/>
    </row>
    <row r="1138" spans="6:6" x14ac:dyDescent="0.25">
      <c r="F1138" s="53"/>
    </row>
    <row r="1139" spans="6:6" x14ac:dyDescent="0.25">
      <c r="F1139" s="53"/>
    </row>
    <row r="1140" spans="6:6" x14ac:dyDescent="0.25">
      <c r="F1140" s="53"/>
    </row>
    <row r="1141" spans="6:6" x14ac:dyDescent="0.25">
      <c r="F1141" s="53"/>
    </row>
    <row r="1142" spans="6:6" x14ac:dyDescent="0.25">
      <c r="F1142" s="53"/>
    </row>
    <row r="1143" spans="6:6" x14ac:dyDescent="0.25">
      <c r="F1143" s="53"/>
    </row>
    <row r="1144" spans="6:6" x14ac:dyDescent="0.25">
      <c r="F1144" s="53"/>
    </row>
    <row r="1145" spans="6:6" x14ac:dyDescent="0.25">
      <c r="F1145" s="53"/>
    </row>
    <row r="1146" spans="6:6" x14ac:dyDescent="0.25">
      <c r="F1146" s="53"/>
    </row>
    <row r="1147" spans="6:6" x14ac:dyDescent="0.25">
      <c r="F1147" s="53"/>
    </row>
    <row r="1148" spans="6:6" x14ac:dyDescent="0.25">
      <c r="F1148" s="53"/>
    </row>
    <row r="1149" spans="6:6" x14ac:dyDescent="0.25">
      <c r="F1149" s="53"/>
    </row>
    <row r="1150" spans="6:6" x14ac:dyDescent="0.25">
      <c r="F1150" s="53"/>
    </row>
    <row r="1151" spans="6:6" x14ac:dyDescent="0.25">
      <c r="F1151" s="53"/>
    </row>
    <row r="1152" spans="6:6" x14ac:dyDescent="0.25">
      <c r="F1152" s="53"/>
    </row>
    <row r="1153" spans="6:6" x14ac:dyDescent="0.25">
      <c r="F1153" s="53"/>
    </row>
    <row r="1154" spans="6:6" x14ac:dyDescent="0.25">
      <c r="F1154" s="53"/>
    </row>
    <row r="1155" spans="6:6" x14ac:dyDescent="0.25">
      <c r="F1155" s="53"/>
    </row>
    <row r="1156" spans="6:6" x14ac:dyDescent="0.25">
      <c r="F1156" s="53"/>
    </row>
    <row r="1157" spans="6:6" x14ac:dyDescent="0.25">
      <c r="F1157" s="53"/>
    </row>
    <row r="1158" spans="6:6" x14ac:dyDescent="0.25">
      <c r="F1158" s="53"/>
    </row>
    <row r="1159" spans="6:6" x14ac:dyDescent="0.25">
      <c r="F1159" s="53"/>
    </row>
    <row r="1160" spans="6:6" x14ac:dyDescent="0.25">
      <c r="F1160" s="53"/>
    </row>
    <row r="1161" spans="6:6" x14ac:dyDescent="0.25">
      <c r="F1161" s="53"/>
    </row>
    <row r="1162" spans="6:6" x14ac:dyDescent="0.25">
      <c r="F1162" s="53"/>
    </row>
    <row r="1163" spans="6:6" x14ac:dyDescent="0.25">
      <c r="F1163" s="53"/>
    </row>
    <row r="1164" spans="6:6" x14ac:dyDescent="0.25">
      <c r="F1164" s="53"/>
    </row>
    <row r="1165" spans="6:6" x14ac:dyDescent="0.25">
      <c r="F1165" s="53"/>
    </row>
    <row r="1166" spans="6:6" x14ac:dyDescent="0.25">
      <c r="F1166" s="53"/>
    </row>
    <row r="1167" spans="6:6" x14ac:dyDescent="0.25">
      <c r="F1167" s="53"/>
    </row>
    <row r="1168" spans="6:6" x14ac:dyDescent="0.25">
      <c r="F1168" s="53"/>
    </row>
    <row r="1169" spans="6:6" x14ac:dyDescent="0.25">
      <c r="F1169" s="53"/>
    </row>
    <row r="1170" spans="6:6" x14ac:dyDescent="0.25">
      <c r="F1170" s="53"/>
    </row>
    <row r="1171" spans="6:6" x14ac:dyDescent="0.25">
      <c r="F1171" s="53"/>
    </row>
    <row r="1172" spans="6:6" x14ac:dyDescent="0.25">
      <c r="F1172" s="53"/>
    </row>
    <row r="1173" spans="6:6" x14ac:dyDescent="0.25">
      <c r="F1173" s="53"/>
    </row>
    <row r="1174" spans="6:6" x14ac:dyDescent="0.25">
      <c r="F1174" s="53"/>
    </row>
    <row r="1175" spans="6:6" x14ac:dyDescent="0.25">
      <c r="F1175" s="53"/>
    </row>
    <row r="1176" spans="6:6" x14ac:dyDescent="0.25">
      <c r="F1176" s="53"/>
    </row>
    <row r="1177" spans="6:6" x14ac:dyDescent="0.25">
      <c r="F1177" s="53"/>
    </row>
    <row r="1178" spans="6:6" x14ac:dyDescent="0.25">
      <c r="F1178" s="53"/>
    </row>
    <row r="1179" spans="6:6" x14ac:dyDescent="0.25">
      <c r="F1179" s="53"/>
    </row>
    <row r="1180" spans="6:6" x14ac:dyDescent="0.25">
      <c r="F1180" s="53"/>
    </row>
    <row r="1181" spans="6:6" x14ac:dyDescent="0.25">
      <c r="F1181" s="53"/>
    </row>
    <row r="1182" spans="6:6" x14ac:dyDescent="0.25">
      <c r="F1182" s="53"/>
    </row>
    <row r="1183" spans="6:6" x14ac:dyDescent="0.25">
      <c r="F1183" s="53"/>
    </row>
    <row r="1184" spans="6:6" x14ac:dyDescent="0.25">
      <c r="F1184" s="53"/>
    </row>
    <row r="1185" spans="6:6" x14ac:dyDescent="0.25">
      <c r="F1185" s="53"/>
    </row>
    <row r="1186" spans="6:6" x14ac:dyDescent="0.25">
      <c r="F1186" s="53"/>
    </row>
    <row r="1187" spans="6:6" x14ac:dyDescent="0.25">
      <c r="F1187" s="53"/>
    </row>
    <row r="1188" spans="6:6" x14ac:dyDescent="0.25">
      <c r="F1188" s="53"/>
    </row>
    <row r="1189" spans="6:6" x14ac:dyDescent="0.25">
      <c r="F1189" s="53"/>
    </row>
    <row r="1190" spans="6:6" x14ac:dyDescent="0.25">
      <c r="F1190" s="53"/>
    </row>
    <row r="1191" spans="6:6" x14ac:dyDescent="0.25">
      <c r="F1191" s="53"/>
    </row>
    <row r="1192" spans="6:6" x14ac:dyDescent="0.25">
      <c r="F1192" s="53"/>
    </row>
    <row r="1193" spans="6:6" x14ac:dyDescent="0.25">
      <c r="F1193" s="53"/>
    </row>
    <row r="1194" spans="6:6" x14ac:dyDescent="0.25">
      <c r="F1194" s="53"/>
    </row>
    <row r="1195" spans="6:6" x14ac:dyDescent="0.25">
      <c r="F1195" s="53"/>
    </row>
    <row r="1196" spans="6:6" x14ac:dyDescent="0.25">
      <c r="F1196" s="53"/>
    </row>
    <row r="1197" spans="6:6" x14ac:dyDescent="0.25">
      <c r="F1197" s="53"/>
    </row>
    <row r="1198" spans="6:6" x14ac:dyDescent="0.25">
      <c r="F1198" s="53"/>
    </row>
    <row r="1199" spans="6:6" x14ac:dyDescent="0.25">
      <c r="F1199" s="53"/>
    </row>
    <row r="1200" spans="6:6" x14ac:dyDescent="0.25">
      <c r="F1200" s="53"/>
    </row>
    <row r="1201" spans="6:6" x14ac:dyDescent="0.25">
      <c r="F1201" s="53"/>
    </row>
    <row r="1202" spans="6:6" x14ac:dyDescent="0.25">
      <c r="F1202" s="53"/>
    </row>
    <row r="1203" spans="6:6" x14ac:dyDescent="0.25">
      <c r="F1203" s="53"/>
    </row>
    <row r="1204" spans="6:6" x14ac:dyDescent="0.25">
      <c r="F1204" s="53"/>
    </row>
    <row r="1205" spans="6:6" x14ac:dyDescent="0.25">
      <c r="F1205" s="53"/>
    </row>
    <row r="1206" spans="6:6" x14ac:dyDescent="0.25">
      <c r="F1206" s="53"/>
    </row>
    <row r="1207" spans="6:6" x14ac:dyDescent="0.25">
      <c r="F1207" s="53"/>
    </row>
    <row r="1208" spans="6:6" x14ac:dyDescent="0.25">
      <c r="F1208" s="53"/>
    </row>
    <row r="1209" spans="6:6" x14ac:dyDescent="0.25">
      <c r="F1209" s="53"/>
    </row>
    <row r="1210" spans="6:6" x14ac:dyDescent="0.25">
      <c r="F1210" s="53"/>
    </row>
    <row r="1211" spans="6:6" x14ac:dyDescent="0.25">
      <c r="F1211" s="53"/>
    </row>
    <row r="1212" spans="6:6" x14ac:dyDescent="0.25">
      <c r="F1212" s="53"/>
    </row>
    <row r="1213" spans="6:6" x14ac:dyDescent="0.25">
      <c r="F1213" s="53"/>
    </row>
    <row r="1214" spans="6:6" x14ac:dyDescent="0.25">
      <c r="F1214" s="53"/>
    </row>
    <row r="1215" spans="6:6" x14ac:dyDescent="0.25">
      <c r="F1215" s="53"/>
    </row>
    <row r="1216" spans="6:6" x14ac:dyDescent="0.25">
      <c r="F1216" s="53"/>
    </row>
    <row r="1217" spans="6:6" x14ac:dyDescent="0.25">
      <c r="F1217" s="53"/>
    </row>
    <row r="1218" spans="6:6" x14ac:dyDescent="0.25">
      <c r="F1218" s="53"/>
    </row>
    <row r="1219" spans="6:6" x14ac:dyDescent="0.25">
      <c r="F1219" s="53"/>
    </row>
    <row r="1220" spans="6:6" x14ac:dyDescent="0.25">
      <c r="F1220" s="53"/>
    </row>
    <row r="1221" spans="6:6" x14ac:dyDescent="0.25">
      <c r="F1221" s="53"/>
    </row>
    <row r="1222" spans="6:6" x14ac:dyDescent="0.25">
      <c r="F1222" s="53"/>
    </row>
    <row r="1223" spans="6:6" x14ac:dyDescent="0.25">
      <c r="F1223" s="53"/>
    </row>
    <row r="1224" spans="6:6" x14ac:dyDescent="0.25">
      <c r="F1224" s="53"/>
    </row>
    <row r="1225" spans="6:6" x14ac:dyDescent="0.25">
      <c r="F1225" s="53"/>
    </row>
    <row r="1226" spans="6:6" x14ac:dyDescent="0.25">
      <c r="F1226" s="53"/>
    </row>
    <row r="1227" spans="6:6" x14ac:dyDescent="0.25">
      <c r="F1227" s="53"/>
    </row>
    <row r="1228" spans="6:6" x14ac:dyDescent="0.25">
      <c r="F1228" s="53"/>
    </row>
    <row r="1229" spans="6:6" x14ac:dyDescent="0.25">
      <c r="F1229" s="53"/>
    </row>
    <row r="1230" spans="6:6" x14ac:dyDescent="0.25">
      <c r="F1230" s="53"/>
    </row>
    <row r="1231" spans="6:6" x14ac:dyDescent="0.25">
      <c r="F1231" s="53"/>
    </row>
    <row r="1232" spans="6:6" x14ac:dyDescent="0.25">
      <c r="F1232" s="53"/>
    </row>
    <row r="1233" spans="6:6" x14ac:dyDescent="0.25">
      <c r="F1233" s="53"/>
    </row>
    <row r="1234" spans="6:6" x14ac:dyDescent="0.25">
      <c r="F1234" s="53"/>
    </row>
    <row r="1235" spans="6:6" x14ac:dyDescent="0.25">
      <c r="F1235" s="53"/>
    </row>
    <row r="1236" spans="6:6" x14ac:dyDescent="0.25">
      <c r="F1236" s="53"/>
    </row>
    <row r="1237" spans="6:6" x14ac:dyDescent="0.25">
      <c r="F1237" s="53"/>
    </row>
    <row r="1238" spans="6:6" x14ac:dyDescent="0.25">
      <c r="F1238" s="53"/>
    </row>
    <row r="1239" spans="6:6" x14ac:dyDescent="0.25">
      <c r="F1239" s="53"/>
    </row>
    <row r="1240" spans="6:6" x14ac:dyDescent="0.25">
      <c r="F1240" s="53"/>
    </row>
    <row r="1241" spans="6:6" x14ac:dyDescent="0.25">
      <c r="F1241" s="53"/>
    </row>
    <row r="1242" spans="6:6" x14ac:dyDescent="0.25">
      <c r="F1242" s="53"/>
    </row>
    <row r="1243" spans="6:6" x14ac:dyDescent="0.25">
      <c r="F1243" s="53"/>
    </row>
    <row r="1244" spans="6:6" x14ac:dyDescent="0.25">
      <c r="F1244" s="53"/>
    </row>
    <row r="1245" spans="6:6" x14ac:dyDescent="0.25">
      <c r="F1245" s="53"/>
    </row>
    <row r="1246" spans="6:6" x14ac:dyDescent="0.25">
      <c r="F1246" s="53"/>
    </row>
    <row r="1247" spans="6:6" x14ac:dyDescent="0.25">
      <c r="F1247" s="53"/>
    </row>
    <row r="1248" spans="6:6" x14ac:dyDescent="0.25">
      <c r="F1248" s="53"/>
    </row>
    <row r="1249" spans="6:6" x14ac:dyDescent="0.25">
      <c r="F1249" s="53"/>
    </row>
    <row r="1250" spans="6:6" x14ac:dyDescent="0.25">
      <c r="F1250" s="53"/>
    </row>
    <row r="1251" spans="6:6" x14ac:dyDescent="0.25">
      <c r="F1251" s="53"/>
    </row>
    <row r="1252" spans="6:6" x14ac:dyDescent="0.25">
      <c r="F1252" s="56"/>
    </row>
    <row r="1253" spans="6:6" x14ac:dyDescent="0.25">
      <c r="F1253" s="53"/>
    </row>
    <row r="1254" spans="6:6" x14ac:dyDescent="0.25">
      <c r="F1254" s="53"/>
    </row>
    <row r="1255" spans="6:6" x14ac:dyDescent="0.25">
      <c r="F1255" s="53"/>
    </row>
    <row r="1256" spans="6:6" x14ac:dyDescent="0.25">
      <c r="F1256" s="53"/>
    </row>
    <row r="1257" spans="6:6" x14ac:dyDescent="0.25">
      <c r="F1257" s="53"/>
    </row>
    <row r="1258" spans="6:6" x14ac:dyDescent="0.25">
      <c r="F1258" s="53"/>
    </row>
    <row r="1259" spans="6:6" x14ac:dyDescent="0.25">
      <c r="F1259" s="53"/>
    </row>
    <row r="1260" spans="6:6" x14ac:dyDescent="0.25">
      <c r="F1260" s="53"/>
    </row>
    <row r="1261" spans="6:6" x14ac:dyDescent="0.25">
      <c r="F1261" s="53"/>
    </row>
    <row r="1262" spans="6:6" x14ac:dyDescent="0.25">
      <c r="F1262" s="53"/>
    </row>
    <row r="1263" spans="6:6" x14ac:dyDescent="0.25">
      <c r="F1263" s="53"/>
    </row>
    <row r="1264" spans="6:6" x14ac:dyDescent="0.25">
      <c r="F1264" s="53"/>
    </row>
    <row r="1265" spans="6:6" x14ac:dyDescent="0.25">
      <c r="F1265" s="53"/>
    </row>
    <row r="1266" spans="6:6" x14ac:dyDescent="0.25">
      <c r="F1266" s="53"/>
    </row>
    <row r="1267" spans="6:6" x14ac:dyDescent="0.25">
      <c r="F1267" s="53"/>
    </row>
    <row r="1268" spans="6:6" x14ac:dyDescent="0.25">
      <c r="F1268" s="53"/>
    </row>
    <row r="1269" spans="6:6" x14ac:dyDescent="0.25">
      <c r="F1269" s="53"/>
    </row>
    <row r="1270" spans="6:6" x14ac:dyDescent="0.25">
      <c r="F1270" s="53"/>
    </row>
    <row r="1271" spans="6:6" x14ac:dyDescent="0.25">
      <c r="F1271" s="53"/>
    </row>
    <row r="1272" spans="6:6" x14ac:dyDescent="0.25">
      <c r="F1272" s="53"/>
    </row>
    <row r="1273" spans="6:6" x14ac:dyDescent="0.25">
      <c r="F1273" s="53"/>
    </row>
    <row r="1274" spans="6:6" x14ac:dyDescent="0.25">
      <c r="F1274" s="53"/>
    </row>
    <row r="1275" spans="6:6" x14ac:dyDescent="0.25">
      <c r="F1275" s="53"/>
    </row>
    <row r="1276" spans="6:6" x14ac:dyDescent="0.25">
      <c r="F1276" s="53"/>
    </row>
    <row r="1277" spans="6:6" x14ac:dyDescent="0.25">
      <c r="F1277" s="53"/>
    </row>
    <row r="1278" spans="6:6" x14ac:dyDescent="0.25">
      <c r="F1278" s="53"/>
    </row>
    <row r="1279" spans="6:6" x14ac:dyDescent="0.25">
      <c r="F1279" s="53"/>
    </row>
    <row r="1280" spans="6:6" x14ac:dyDescent="0.25">
      <c r="F1280" s="53"/>
    </row>
    <row r="1281" spans="6:6" x14ac:dyDescent="0.25">
      <c r="F1281" s="53"/>
    </row>
    <row r="1282" spans="6:6" x14ac:dyDescent="0.25">
      <c r="F1282" s="53"/>
    </row>
    <row r="1283" spans="6:6" x14ac:dyDescent="0.25">
      <c r="F1283" s="53"/>
    </row>
    <row r="1284" spans="6:6" x14ac:dyDescent="0.25">
      <c r="F1284" s="53"/>
    </row>
    <row r="1285" spans="6:6" x14ac:dyDescent="0.25">
      <c r="F1285" s="53"/>
    </row>
    <row r="1286" spans="6:6" x14ac:dyDescent="0.25">
      <c r="F1286" s="53"/>
    </row>
    <row r="1287" spans="6:6" x14ac:dyDescent="0.25">
      <c r="F1287" s="53"/>
    </row>
    <row r="1288" spans="6:6" x14ac:dyDescent="0.25">
      <c r="F1288" s="53"/>
    </row>
    <row r="1289" spans="6:6" x14ac:dyDescent="0.25">
      <c r="F1289" s="53"/>
    </row>
    <row r="1290" spans="6:6" x14ac:dyDescent="0.25">
      <c r="F1290" s="53"/>
    </row>
    <row r="1291" spans="6:6" x14ac:dyDescent="0.25">
      <c r="F1291" s="53"/>
    </row>
    <row r="1292" spans="6:6" x14ac:dyDescent="0.25">
      <c r="F1292" s="53"/>
    </row>
    <row r="1293" spans="6:6" x14ac:dyDescent="0.25">
      <c r="F1293" s="53"/>
    </row>
    <row r="1294" spans="6:6" x14ac:dyDescent="0.25">
      <c r="F1294" s="53"/>
    </row>
    <row r="1295" spans="6:6" x14ac:dyDescent="0.25">
      <c r="F1295" s="53"/>
    </row>
    <row r="1296" spans="6:6" x14ac:dyDescent="0.25">
      <c r="F1296" s="53"/>
    </row>
    <row r="1297" spans="6:6" x14ac:dyDescent="0.25">
      <c r="F1297" s="53"/>
    </row>
    <row r="1298" spans="6:6" x14ac:dyDescent="0.25">
      <c r="F1298" s="56"/>
    </row>
    <row r="1299" spans="6:6" x14ac:dyDescent="0.25">
      <c r="F1299" s="53"/>
    </row>
    <row r="1300" spans="6:6" x14ac:dyDescent="0.25">
      <c r="F1300" s="53"/>
    </row>
    <row r="1301" spans="6:6" x14ac:dyDescent="0.25">
      <c r="F1301" s="53"/>
    </row>
    <row r="1302" spans="6:6" x14ac:dyDescent="0.25">
      <c r="F1302" s="53"/>
    </row>
    <row r="1303" spans="6:6" x14ac:dyDescent="0.25">
      <c r="F1303" s="53"/>
    </row>
    <row r="1304" spans="6:6" x14ac:dyDescent="0.25">
      <c r="F1304" s="53"/>
    </row>
    <row r="1305" spans="6:6" x14ac:dyDescent="0.25">
      <c r="F1305" s="53"/>
    </row>
    <row r="1306" spans="6:6" x14ac:dyDescent="0.25">
      <c r="F1306" s="53"/>
    </row>
    <row r="1307" spans="6:6" x14ac:dyDescent="0.25">
      <c r="F1307" s="53"/>
    </row>
    <row r="1308" spans="6:6" x14ac:dyDescent="0.25">
      <c r="F1308" s="53"/>
    </row>
    <row r="1309" spans="6:6" x14ac:dyDescent="0.25">
      <c r="F1309" s="53"/>
    </row>
    <row r="1310" spans="6:6" x14ac:dyDescent="0.25">
      <c r="F1310" s="53"/>
    </row>
    <row r="1311" spans="6:6" x14ac:dyDescent="0.25">
      <c r="F1311" s="53"/>
    </row>
    <row r="1312" spans="6:6" x14ac:dyDescent="0.25">
      <c r="F1312" s="53"/>
    </row>
    <row r="1313" spans="6:6" x14ac:dyDescent="0.25">
      <c r="F1313" s="53"/>
    </row>
    <row r="1314" spans="6:6" x14ac:dyDescent="0.25">
      <c r="F1314" s="53"/>
    </row>
    <row r="1315" spans="6:6" x14ac:dyDescent="0.25">
      <c r="F1315" s="53"/>
    </row>
    <row r="1316" spans="6:6" x14ac:dyDescent="0.25">
      <c r="F1316" s="53"/>
    </row>
    <row r="1317" spans="6:6" x14ac:dyDescent="0.25">
      <c r="F1317" s="53"/>
    </row>
    <row r="1318" spans="6:6" x14ac:dyDescent="0.25">
      <c r="F1318" s="53"/>
    </row>
    <row r="1319" spans="6:6" x14ac:dyDescent="0.25">
      <c r="F1319" s="53"/>
    </row>
    <row r="1320" spans="6:6" x14ac:dyDescent="0.25">
      <c r="F1320" s="53"/>
    </row>
    <row r="1321" spans="6:6" x14ac:dyDescent="0.25">
      <c r="F1321" s="53"/>
    </row>
    <row r="1322" spans="6:6" x14ac:dyDescent="0.25">
      <c r="F1322" s="53"/>
    </row>
    <row r="1323" spans="6:6" x14ac:dyDescent="0.25">
      <c r="F1323" s="53"/>
    </row>
    <row r="1324" spans="6:6" x14ac:dyDescent="0.25">
      <c r="F1324" s="53"/>
    </row>
    <row r="1325" spans="6:6" x14ac:dyDescent="0.25">
      <c r="F1325" s="53"/>
    </row>
    <row r="1326" spans="6:6" x14ac:dyDescent="0.25">
      <c r="F1326" s="53"/>
    </row>
    <row r="1327" spans="6:6" x14ac:dyDescent="0.25">
      <c r="F1327" s="53"/>
    </row>
    <row r="1328" spans="6:6" x14ac:dyDescent="0.25">
      <c r="F1328" s="53"/>
    </row>
    <row r="1329" spans="6:6" x14ac:dyDescent="0.25">
      <c r="F1329" s="53"/>
    </row>
    <row r="1330" spans="6:6" x14ac:dyDescent="0.25">
      <c r="F1330" s="53"/>
    </row>
    <row r="1331" spans="6:6" x14ac:dyDescent="0.25">
      <c r="F1331" s="53"/>
    </row>
    <row r="1332" spans="6:6" x14ac:dyDescent="0.25">
      <c r="F1332" s="53"/>
    </row>
    <row r="1333" spans="6:6" x14ac:dyDescent="0.25">
      <c r="F1333" s="53"/>
    </row>
    <row r="1334" spans="6:6" x14ac:dyDescent="0.25">
      <c r="F1334" s="53"/>
    </row>
    <row r="1335" spans="6:6" x14ac:dyDescent="0.25">
      <c r="F1335" s="53"/>
    </row>
    <row r="1336" spans="6:6" x14ac:dyDescent="0.25">
      <c r="F1336" s="53"/>
    </row>
    <row r="1337" spans="6:6" x14ac:dyDescent="0.25">
      <c r="F1337" s="53"/>
    </row>
    <row r="1338" spans="6:6" x14ac:dyDescent="0.25">
      <c r="F1338" s="53"/>
    </row>
    <row r="1339" spans="6:6" x14ac:dyDescent="0.25">
      <c r="F1339" s="53"/>
    </row>
    <row r="1340" spans="6:6" x14ac:dyDescent="0.25">
      <c r="F1340" s="56"/>
    </row>
    <row r="1341" spans="6:6" x14ac:dyDescent="0.25">
      <c r="F1341" s="56"/>
    </row>
    <row r="1342" spans="6:6" x14ac:dyDescent="0.25">
      <c r="F1342" s="56"/>
    </row>
    <row r="1343" spans="6:6" x14ac:dyDescent="0.25">
      <c r="F1343" s="56"/>
    </row>
    <row r="1344" spans="6:6" x14ac:dyDescent="0.25">
      <c r="F1344" s="54"/>
    </row>
    <row r="1345" spans="6:6" x14ac:dyDescent="0.25">
      <c r="F1345" s="53"/>
    </row>
    <row r="1346" spans="6:6" x14ac:dyDescent="0.25">
      <c r="F1346" s="53"/>
    </row>
    <row r="1347" spans="6:6" x14ac:dyDescent="0.25">
      <c r="F1347" s="53"/>
    </row>
    <row r="1348" spans="6:6" x14ac:dyDescent="0.25">
      <c r="F1348" s="53"/>
    </row>
    <row r="1349" spans="6:6" x14ac:dyDescent="0.25">
      <c r="F1349" s="53"/>
    </row>
    <row r="1350" spans="6:6" x14ac:dyDescent="0.25">
      <c r="F1350" s="53"/>
    </row>
    <row r="1351" spans="6:6" x14ac:dyDescent="0.25">
      <c r="F1351" s="53"/>
    </row>
    <row r="1352" spans="6:6" x14ac:dyDescent="0.25">
      <c r="F1352" s="53"/>
    </row>
    <row r="1353" spans="6:6" x14ac:dyDescent="0.25">
      <c r="F1353" s="53"/>
    </row>
    <row r="1354" spans="6:6" x14ac:dyDescent="0.25">
      <c r="F1354" s="53"/>
    </row>
    <row r="1355" spans="6:6" x14ac:dyDescent="0.25">
      <c r="F1355" s="53"/>
    </row>
    <row r="1356" spans="6:6" x14ac:dyDescent="0.25">
      <c r="F1356" s="53"/>
    </row>
    <row r="1357" spans="6:6" x14ac:dyDescent="0.25">
      <c r="F1357" s="53"/>
    </row>
    <row r="1358" spans="6:6" x14ac:dyDescent="0.25">
      <c r="F1358" s="53"/>
    </row>
    <row r="1359" spans="6:6" x14ac:dyDescent="0.25">
      <c r="F1359" s="53"/>
    </row>
    <row r="1360" spans="6:6" x14ac:dyDescent="0.25">
      <c r="F1360" s="53"/>
    </row>
    <row r="1361" spans="6:6" x14ac:dyDescent="0.25">
      <c r="F1361" s="53"/>
    </row>
    <row r="1362" spans="6:6" x14ac:dyDescent="0.25">
      <c r="F1362" s="53"/>
    </row>
    <row r="1363" spans="6:6" x14ac:dyDescent="0.25">
      <c r="F1363" s="53"/>
    </row>
    <row r="1364" spans="6:6" x14ac:dyDescent="0.25">
      <c r="F1364" s="53"/>
    </row>
    <row r="1365" spans="6:6" x14ac:dyDescent="0.25">
      <c r="F1365" s="53"/>
    </row>
    <row r="1366" spans="6:6" x14ac:dyDescent="0.25">
      <c r="F1366" s="53"/>
    </row>
    <row r="1367" spans="6:6" x14ac:dyDescent="0.25">
      <c r="F1367" s="53"/>
    </row>
    <row r="1368" spans="6:6" x14ac:dyDescent="0.25">
      <c r="F1368" s="53"/>
    </row>
    <row r="1369" spans="6:6" x14ac:dyDescent="0.25">
      <c r="F1369" s="53"/>
    </row>
    <row r="1370" spans="6:6" x14ac:dyDescent="0.25">
      <c r="F1370" s="53"/>
    </row>
    <row r="1371" spans="6:6" x14ac:dyDescent="0.25">
      <c r="F1371" s="53"/>
    </row>
    <row r="1372" spans="6:6" x14ac:dyDescent="0.25">
      <c r="F1372" s="53"/>
    </row>
    <row r="1373" spans="6:6" x14ac:dyDescent="0.25">
      <c r="F1373" s="53"/>
    </row>
    <row r="1374" spans="6:6" x14ac:dyDescent="0.25">
      <c r="F1374" s="53"/>
    </row>
    <row r="1375" spans="6:6" x14ac:dyDescent="0.25">
      <c r="F1375" s="53"/>
    </row>
    <row r="1376" spans="6:6" x14ac:dyDescent="0.25">
      <c r="F1376" s="53"/>
    </row>
    <row r="1377" spans="6:6" x14ac:dyDescent="0.25">
      <c r="F1377" s="53"/>
    </row>
    <row r="1378" spans="6:6" x14ac:dyDescent="0.25">
      <c r="F1378" s="53"/>
    </row>
    <row r="1379" spans="6:6" x14ac:dyDescent="0.25">
      <c r="F1379" s="53"/>
    </row>
    <row r="1380" spans="6:6" x14ac:dyDescent="0.25">
      <c r="F1380" s="53"/>
    </row>
    <row r="1381" spans="6:6" x14ac:dyDescent="0.25">
      <c r="F1381" s="53"/>
    </row>
    <row r="1382" spans="6:6" x14ac:dyDescent="0.25">
      <c r="F1382" s="53"/>
    </row>
    <row r="1383" spans="6:6" x14ac:dyDescent="0.25">
      <c r="F1383" s="53"/>
    </row>
    <row r="1384" spans="6:6" x14ac:dyDescent="0.25">
      <c r="F1384" s="53"/>
    </row>
    <row r="1385" spans="6:6" x14ac:dyDescent="0.25">
      <c r="F1385" s="53"/>
    </row>
    <row r="1386" spans="6:6" x14ac:dyDescent="0.25">
      <c r="F1386" s="53"/>
    </row>
    <row r="1387" spans="6:6" x14ac:dyDescent="0.25">
      <c r="F1387" s="53"/>
    </row>
  </sheetData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Julio Cesar Infante Portes</dc:creator>
  <cp:lastModifiedBy>Nivia Del Orbe</cp:lastModifiedBy>
  <dcterms:created xsi:type="dcterms:W3CDTF">2023-06-09T16:06:20Z</dcterms:created>
  <dcterms:modified xsi:type="dcterms:W3CDTF">2023-10-18T17:55:13Z</dcterms:modified>
</cp:coreProperties>
</file>