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delorbe\Desktop\JUNIO 2023\"/>
    </mc:Choice>
  </mc:AlternateContent>
  <bookViews>
    <workbookView xWindow="0" yWindow="0" windowWidth="19200" windowHeight="11595"/>
  </bookViews>
  <sheets>
    <sheet name="Hoja1" sheetId="6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677" i="6" l="1"/>
  <c r="AO677" i="6" s="1"/>
  <c r="AP677" i="6" s="1"/>
  <c r="AN676" i="6"/>
  <c r="AO676" i="6" s="1"/>
  <c r="AP676" i="6" s="1"/>
  <c r="AN675" i="6"/>
  <c r="AO675" i="6" s="1"/>
  <c r="AP675" i="6" s="1"/>
  <c r="AO674" i="6"/>
  <c r="AP674" i="6" s="1"/>
  <c r="AN674" i="6"/>
  <c r="AN673" i="6"/>
  <c r="AO673" i="6" s="1"/>
  <c r="AP673" i="6" s="1"/>
  <c r="AO672" i="6"/>
  <c r="AP672" i="6" s="1"/>
  <c r="AN672" i="6"/>
  <c r="AP671" i="6"/>
  <c r="AN671" i="6"/>
  <c r="AO671" i="6" s="1"/>
  <c r="AO670" i="6"/>
  <c r="AP670" i="6" s="1"/>
  <c r="AN670" i="6"/>
  <c r="AN669" i="6"/>
  <c r="AO669" i="6" s="1"/>
  <c r="AP669" i="6" s="1"/>
  <c r="AO668" i="6"/>
  <c r="AP668" i="6" s="1"/>
  <c r="AN668" i="6"/>
  <c r="AN667" i="6"/>
  <c r="AO667" i="6" s="1"/>
  <c r="AP667" i="6" s="1"/>
  <c r="AO666" i="6"/>
  <c r="AP666" i="6" s="1"/>
  <c r="AN666" i="6"/>
  <c r="AN665" i="6"/>
  <c r="AO665" i="6" s="1"/>
  <c r="AP665" i="6" s="1"/>
  <c r="AO664" i="6"/>
  <c r="AP664" i="6" s="1"/>
  <c r="AN664" i="6"/>
  <c r="AP663" i="6"/>
  <c r="AN663" i="6"/>
  <c r="AO663" i="6" s="1"/>
  <c r="AO662" i="6"/>
  <c r="AP662" i="6" s="1"/>
  <c r="AN662" i="6"/>
  <c r="AP661" i="6"/>
  <c r="AN661" i="6"/>
  <c r="AP660" i="6"/>
  <c r="AN660" i="6"/>
  <c r="AO660" i="6" s="1"/>
  <c r="AO659" i="6"/>
  <c r="AP659" i="6" s="1"/>
  <c r="AN659" i="6"/>
  <c r="AN658" i="6"/>
  <c r="AO658" i="6" s="1"/>
  <c r="AP658" i="6" s="1"/>
  <c r="AO657" i="6"/>
  <c r="AP657" i="6" s="1"/>
  <c r="AN657" i="6"/>
  <c r="AN656" i="6"/>
  <c r="AO656" i="6" s="1"/>
  <c r="AP656" i="6" s="1"/>
  <c r="AO655" i="6"/>
  <c r="AP655" i="6" s="1"/>
  <c r="AN655" i="6"/>
  <c r="AN654" i="6"/>
  <c r="AO654" i="6" s="1"/>
  <c r="AP654" i="6" s="1"/>
  <c r="AO653" i="6"/>
  <c r="AP653" i="6" s="1"/>
  <c r="AN653" i="6"/>
  <c r="AP652" i="6"/>
  <c r="AN652" i="6"/>
  <c r="AO652" i="6" s="1"/>
  <c r="AO651" i="6"/>
  <c r="AP651" i="6" s="1"/>
  <c r="AN651" i="6"/>
  <c r="AN650" i="6"/>
  <c r="AO650" i="6" s="1"/>
  <c r="AP650" i="6" s="1"/>
  <c r="AO649" i="6"/>
  <c r="AP649" i="6" s="1"/>
  <c r="AN649" i="6"/>
  <c r="AN648" i="6"/>
  <c r="AO648" i="6" s="1"/>
  <c r="AP648" i="6" s="1"/>
  <c r="AO647" i="6"/>
  <c r="AP647" i="6" s="1"/>
  <c r="AN647" i="6"/>
  <c r="AN646" i="6"/>
  <c r="AO646" i="6" s="1"/>
  <c r="AP646" i="6" s="1"/>
  <c r="AO645" i="6"/>
  <c r="AP645" i="6" s="1"/>
  <c r="AN645" i="6"/>
  <c r="AP644" i="6"/>
  <c r="AN644" i="6"/>
  <c r="AO644" i="6" s="1"/>
  <c r="AO643" i="6"/>
  <c r="AP643" i="6" s="1"/>
  <c r="AN643" i="6"/>
  <c r="AN642" i="6"/>
  <c r="AO642" i="6" s="1"/>
  <c r="AP642" i="6" s="1"/>
  <c r="AO641" i="6"/>
  <c r="AP641" i="6" s="1"/>
  <c r="AN641" i="6"/>
  <c r="AN640" i="6"/>
  <c r="AO640" i="6" s="1"/>
  <c r="AP640" i="6" s="1"/>
  <c r="AO639" i="6"/>
  <c r="AP639" i="6" s="1"/>
  <c r="AN639" i="6"/>
  <c r="AN638" i="6"/>
  <c r="AO638" i="6" s="1"/>
  <c r="AP638" i="6" s="1"/>
  <c r="AO637" i="6"/>
  <c r="AP637" i="6" s="1"/>
  <c r="AN637" i="6"/>
  <c r="AP636" i="6"/>
  <c r="AN636" i="6"/>
  <c r="AO636" i="6" s="1"/>
  <c r="AO635" i="6"/>
  <c r="AP635" i="6" s="1"/>
  <c r="AN635" i="6"/>
  <c r="AN634" i="6"/>
  <c r="AO634" i="6" s="1"/>
  <c r="AP634" i="6" s="1"/>
  <c r="AO633" i="6"/>
  <c r="AP633" i="6" s="1"/>
  <c r="AN633" i="6"/>
  <c r="AN632" i="6"/>
  <c r="AO632" i="6" s="1"/>
  <c r="AP632" i="6" s="1"/>
  <c r="AO631" i="6"/>
  <c r="AP631" i="6" s="1"/>
  <c r="AN631" i="6"/>
  <c r="AN630" i="6"/>
  <c r="AO630" i="6" s="1"/>
  <c r="AP630" i="6" s="1"/>
  <c r="AP629" i="6"/>
  <c r="AN629" i="6"/>
  <c r="AP628" i="6"/>
  <c r="AN628" i="6"/>
  <c r="AP627" i="6"/>
  <c r="AN627" i="6"/>
  <c r="AP626" i="6"/>
  <c r="AN626" i="6"/>
  <c r="AP625" i="6"/>
  <c r="AN625" i="6"/>
  <c r="AP624" i="6"/>
  <c r="AN624" i="6"/>
  <c r="AO623" i="6"/>
  <c r="AP623" i="6" s="1"/>
  <c r="AN623" i="6"/>
  <c r="AP622" i="6"/>
  <c r="AN622" i="6"/>
  <c r="AO622" i="6" s="1"/>
  <c r="AO621" i="6"/>
  <c r="AP621" i="6" s="1"/>
  <c r="AN621" i="6"/>
  <c r="AN620" i="6"/>
  <c r="AO620" i="6" s="1"/>
  <c r="AP620" i="6" s="1"/>
  <c r="AO619" i="6"/>
  <c r="AP619" i="6" s="1"/>
  <c r="AN619" i="6"/>
  <c r="AN618" i="6"/>
  <c r="AO618" i="6" s="1"/>
  <c r="AP618" i="6" s="1"/>
  <c r="AO617" i="6"/>
  <c r="AP617" i="6" s="1"/>
  <c r="AN617" i="6"/>
  <c r="AN616" i="6"/>
  <c r="AO616" i="6" s="1"/>
  <c r="AP616" i="6" s="1"/>
  <c r="AO615" i="6"/>
  <c r="AP615" i="6" s="1"/>
  <c r="AN615" i="6"/>
  <c r="AP614" i="6"/>
  <c r="AN614" i="6"/>
  <c r="AO614" i="6" s="1"/>
  <c r="AO613" i="6"/>
  <c r="AP613" i="6" s="1"/>
  <c r="AN613" i="6"/>
  <c r="AN612" i="6"/>
  <c r="AO612" i="6" s="1"/>
  <c r="AP612" i="6" s="1"/>
  <c r="AO611" i="6"/>
  <c r="AP611" i="6" s="1"/>
  <c r="AN611" i="6"/>
  <c r="AN610" i="6"/>
  <c r="AO610" i="6" s="1"/>
  <c r="AP610" i="6" s="1"/>
  <c r="AO609" i="6"/>
  <c r="AP609" i="6" s="1"/>
  <c r="AN609" i="6"/>
  <c r="AN608" i="6"/>
  <c r="AO608" i="6" s="1"/>
  <c r="AP608" i="6" s="1"/>
  <c r="AO607" i="6"/>
  <c r="AP607" i="6" s="1"/>
  <c r="AN607" i="6"/>
  <c r="AP606" i="6"/>
  <c r="AN606" i="6"/>
  <c r="AO606" i="6" s="1"/>
  <c r="AO605" i="6"/>
  <c r="AP605" i="6" s="1"/>
  <c r="AN605" i="6"/>
  <c r="AN604" i="6"/>
  <c r="AO604" i="6" s="1"/>
  <c r="AP604" i="6" s="1"/>
  <c r="AO603" i="6"/>
  <c r="AP603" i="6" s="1"/>
  <c r="AN603" i="6"/>
  <c r="AN602" i="6"/>
  <c r="AO602" i="6" s="1"/>
  <c r="AP602" i="6" s="1"/>
  <c r="AO601" i="6"/>
  <c r="AP601" i="6" s="1"/>
  <c r="AN601" i="6"/>
  <c r="AN600" i="6"/>
  <c r="AO600" i="6" s="1"/>
  <c r="AP600" i="6" s="1"/>
  <c r="AO599" i="6"/>
  <c r="AP599" i="6" s="1"/>
  <c r="AN599" i="6"/>
  <c r="AP598" i="6"/>
  <c r="AN598" i="6"/>
  <c r="AO598" i="6" s="1"/>
  <c r="AO597" i="6"/>
  <c r="AP597" i="6" s="1"/>
  <c r="AN597" i="6"/>
  <c r="AN596" i="6"/>
  <c r="AO596" i="6" s="1"/>
  <c r="AP596" i="6" s="1"/>
  <c r="AO595" i="6"/>
  <c r="AP595" i="6" s="1"/>
  <c r="AN595" i="6"/>
  <c r="AN594" i="6"/>
  <c r="AO594" i="6" s="1"/>
  <c r="AP594" i="6" s="1"/>
  <c r="AO593" i="6"/>
  <c r="AP593" i="6" s="1"/>
  <c r="AN593" i="6"/>
  <c r="AN592" i="6"/>
  <c r="AO592" i="6" s="1"/>
  <c r="AP592" i="6" s="1"/>
  <c r="AO591" i="6"/>
  <c r="AP591" i="6" s="1"/>
  <c r="AN591" i="6"/>
  <c r="AP590" i="6"/>
  <c r="AN590" i="6"/>
  <c r="AO590" i="6" s="1"/>
  <c r="AO589" i="6"/>
  <c r="AP589" i="6" s="1"/>
  <c r="AN589" i="6"/>
  <c r="AN588" i="6"/>
  <c r="AO588" i="6" s="1"/>
  <c r="AP588" i="6" s="1"/>
  <c r="AO587" i="6"/>
  <c r="AP587" i="6" s="1"/>
  <c r="AN587" i="6"/>
  <c r="AN586" i="6"/>
  <c r="AO586" i="6" s="1"/>
  <c r="AP586" i="6" s="1"/>
  <c r="AO585" i="6"/>
  <c r="AP585" i="6" s="1"/>
  <c r="AN585" i="6"/>
  <c r="AN584" i="6"/>
  <c r="AO584" i="6" s="1"/>
  <c r="AP584" i="6" s="1"/>
  <c r="AO583" i="6"/>
  <c r="AP583" i="6" s="1"/>
  <c r="AN583" i="6"/>
  <c r="AP582" i="6"/>
  <c r="AN582" i="6"/>
  <c r="AO582" i="6" s="1"/>
  <c r="AO581" i="6"/>
  <c r="AP581" i="6" s="1"/>
  <c r="AN581" i="6"/>
  <c r="AN580" i="6"/>
  <c r="AO580" i="6" s="1"/>
  <c r="AP580" i="6" s="1"/>
  <c r="AO579" i="6"/>
  <c r="AP579" i="6" s="1"/>
  <c r="AN579" i="6"/>
  <c r="AN578" i="6"/>
  <c r="AO578" i="6" s="1"/>
  <c r="AP578" i="6" s="1"/>
  <c r="AO577" i="6"/>
  <c r="AP577" i="6" s="1"/>
  <c r="AN577" i="6"/>
  <c r="AN576" i="6"/>
  <c r="AO576" i="6" s="1"/>
  <c r="AP576" i="6" s="1"/>
  <c r="AO575" i="6"/>
  <c r="AP575" i="6" s="1"/>
  <c r="AN575" i="6"/>
  <c r="AP574" i="6"/>
  <c r="AN574" i="6"/>
  <c r="AO574" i="6" s="1"/>
  <c r="AO573" i="6"/>
  <c r="AP573" i="6" s="1"/>
  <c r="AN573" i="6"/>
  <c r="AN572" i="6"/>
  <c r="AO572" i="6" s="1"/>
  <c r="AP572" i="6" s="1"/>
  <c r="AO571" i="6"/>
  <c r="AP571" i="6" s="1"/>
  <c r="AN571" i="6"/>
  <c r="AP570" i="6"/>
  <c r="AO570" i="6"/>
  <c r="AN568" i="6"/>
  <c r="AO568" i="6" s="1"/>
  <c r="AP568" i="6" s="1"/>
  <c r="AO567" i="6"/>
  <c r="AP567" i="6" s="1"/>
  <c r="AN567" i="6"/>
  <c r="AP566" i="6"/>
  <c r="AN566" i="6"/>
  <c r="AO566" i="6" s="1"/>
  <c r="AO565" i="6"/>
  <c r="AP565" i="6" s="1"/>
  <c r="AN565" i="6"/>
  <c r="AN564" i="6"/>
  <c r="AO564" i="6" s="1"/>
  <c r="AP564" i="6" s="1"/>
  <c r="AO563" i="6"/>
  <c r="AP563" i="6" s="1"/>
  <c r="AN563" i="6"/>
  <c r="AN562" i="6"/>
  <c r="AO562" i="6" s="1"/>
  <c r="AP562" i="6" s="1"/>
  <c r="AO561" i="6"/>
  <c r="AP561" i="6" s="1"/>
  <c r="AN561" i="6"/>
  <c r="AN560" i="6"/>
  <c r="AO560" i="6" s="1"/>
  <c r="AP560" i="6" s="1"/>
  <c r="AO559" i="6"/>
  <c r="AP559" i="6" s="1"/>
  <c r="AN559" i="6"/>
  <c r="AP558" i="6"/>
  <c r="AN558" i="6"/>
  <c r="AO558" i="6" s="1"/>
  <c r="AO557" i="6"/>
  <c r="AP557" i="6" s="1"/>
  <c r="AN557" i="6"/>
  <c r="AN556" i="6"/>
  <c r="AO556" i="6" s="1"/>
  <c r="AP556" i="6" s="1"/>
  <c r="AO555" i="6"/>
  <c r="AP555" i="6" s="1"/>
  <c r="AN555" i="6"/>
  <c r="AN554" i="6"/>
  <c r="AO554" i="6" s="1"/>
  <c r="AP554" i="6" s="1"/>
  <c r="AO553" i="6"/>
  <c r="AP553" i="6" s="1"/>
  <c r="AO552" i="6"/>
  <c r="AP552" i="6" s="1"/>
  <c r="AN552" i="6"/>
  <c r="AP551" i="6"/>
  <c r="AN551" i="6"/>
  <c r="AO551" i="6" s="1"/>
  <c r="AO550" i="6"/>
  <c r="AP550" i="6" s="1"/>
  <c r="AN550" i="6"/>
  <c r="AN549" i="6"/>
  <c r="AO549" i="6" s="1"/>
  <c r="AP549" i="6" s="1"/>
  <c r="AO548" i="6"/>
  <c r="AP548" i="6" s="1"/>
  <c r="AN548" i="6"/>
  <c r="AN547" i="6"/>
  <c r="AO547" i="6" s="1"/>
  <c r="AP547" i="6" s="1"/>
  <c r="AO546" i="6"/>
  <c r="AP546" i="6" s="1"/>
  <c r="AN546" i="6"/>
  <c r="AN545" i="6"/>
  <c r="AO545" i="6" s="1"/>
  <c r="AP545" i="6" s="1"/>
  <c r="AP544" i="6"/>
  <c r="AN544" i="6"/>
  <c r="AO542" i="6"/>
  <c r="AP542" i="6" s="1"/>
  <c r="AN542" i="6"/>
  <c r="AN541" i="6"/>
  <c r="AO541" i="6" s="1"/>
  <c r="AP541" i="6" s="1"/>
  <c r="AO540" i="6"/>
  <c r="AP540" i="6" s="1"/>
  <c r="AN540" i="6"/>
  <c r="AN539" i="6"/>
  <c r="AO539" i="6" s="1"/>
  <c r="AP539" i="6" s="1"/>
  <c r="AO538" i="6"/>
  <c r="AP538" i="6" s="1"/>
  <c r="AN538" i="6"/>
  <c r="AN537" i="6"/>
  <c r="AO537" i="6" s="1"/>
  <c r="AP537" i="6" s="1"/>
  <c r="AO536" i="6"/>
  <c r="AP536" i="6" s="1"/>
  <c r="AN536" i="6"/>
  <c r="AP535" i="6"/>
  <c r="AN535" i="6"/>
  <c r="AO535" i="6" s="1"/>
  <c r="AO534" i="6"/>
  <c r="AP534" i="6" s="1"/>
  <c r="AN534" i="6"/>
  <c r="AN533" i="6"/>
  <c r="AO533" i="6" s="1"/>
  <c r="AP533" i="6" s="1"/>
  <c r="AO532" i="6"/>
  <c r="AP532" i="6" s="1"/>
  <c r="AN532" i="6"/>
  <c r="AP531" i="6"/>
  <c r="AN531" i="6"/>
  <c r="AP530" i="6"/>
  <c r="AN530" i="6"/>
  <c r="AP529" i="6"/>
  <c r="AN529" i="6"/>
  <c r="AP528" i="6"/>
  <c r="AN528" i="6"/>
  <c r="AP527" i="6"/>
  <c r="AN527" i="6"/>
  <c r="AP526" i="6"/>
  <c r="AN526" i="6"/>
  <c r="AP525" i="6"/>
  <c r="AN525" i="6"/>
  <c r="AN524" i="6"/>
  <c r="AO524" i="6" s="1"/>
  <c r="AP524" i="6" s="1"/>
  <c r="AN523" i="6"/>
  <c r="AO523" i="6" s="1"/>
  <c r="AP523" i="6" s="1"/>
  <c r="AN522" i="6"/>
  <c r="AO522" i="6" s="1"/>
  <c r="AP522" i="6" s="1"/>
  <c r="AO521" i="6"/>
  <c r="AP521" i="6" s="1"/>
  <c r="AN521" i="6"/>
  <c r="AN520" i="6"/>
  <c r="AO520" i="6" s="1"/>
  <c r="AP520" i="6" s="1"/>
  <c r="AN519" i="6"/>
  <c r="AO519" i="6" s="1"/>
  <c r="AP519" i="6" s="1"/>
  <c r="AN518" i="6"/>
  <c r="AO518" i="6" s="1"/>
  <c r="AP518" i="6" s="1"/>
  <c r="AO517" i="6"/>
  <c r="AP517" i="6" s="1"/>
  <c r="AN517" i="6"/>
  <c r="AN516" i="6"/>
  <c r="AO516" i="6" s="1"/>
  <c r="AP516" i="6" s="1"/>
  <c r="AN515" i="6"/>
  <c r="AO515" i="6" s="1"/>
  <c r="AP515" i="6" s="1"/>
  <c r="AN514" i="6"/>
  <c r="AO514" i="6" s="1"/>
  <c r="AP514" i="6" s="1"/>
  <c r="AO513" i="6"/>
  <c r="AP513" i="6" s="1"/>
  <c r="AN513" i="6"/>
  <c r="AN512" i="6"/>
  <c r="AO512" i="6" s="1"/>
  <c r="AP512" i="6" s="1"/>
  <c r="AN511" i="6"/>
  <c r="AO511" i="6" s="1"/>
  <c r="AP511" i="6" s="1"/>
  <c r="AN510" i="6"/>
  <c r="AO510" i="6" s="1"/>
  <c r="AP510" i="6" s="1"/>
  <c r="AO509" i="6"/>
  <c r="AP509" i="6" s="1"/>
  <c r="AN509" i="6"/>
  <c r="AP508" i="6"/>
  <c r="AN508" i="6"/>
  <c r="AP507" i="6"/>
  <c r="AN507" i="6"/>
  <c r="AO507" i="6" s="1"/>
  <c r="AN506" i="6"/>
  <c r="AN505" i="6"/>
  <c r="AN504" i="6"/>
  <c r="AO504" i="6" s="1"/>
  <c r="AP504" i="6" s="1"/>
  <c r="AP503" i="6"/>
  <c r="AN503" i="6"/>
  <c r="AO503" i="6" s="1"/>
  <c r="AO502" i="6"/>
  <c r="AP502" i="6" s="1"/>
  <c r="AN502" i="6"/>
  <c r="AN501" i="6"/>
  <c r="AO501" i="6" s="1"/>
  <c r="AP501" i="6" s="1"/>
  <c r="AN500" i="6"/>
  <c r="AO500" i="6" s="1"/>
  <c r="AP500" i="6" s="1"/>
  <c r="AP499" i="6"/>
  <c r="AN499" i="6"/>
  <c r="AO499" i="6" s="1"/>
  <c r="AO498" i="6"/>
  <c r="AP498" i="6" s="1"/>
  <c r="AN498" i="6"/>
  <c r="AN497" i="6"/>
  <c r="AO497" i="6" s="1"/>
  <c r="AP497" i="6" s="1"/>
  <c r="AN496" i="6"/>
  <c r="AO496" i="6" s="1"/>
  <c r="AP496" i="6" s="1"/>
  <c r="AP495" i="6"/>
  <c r="AN495" i="6"/>
  <c r="AO495" i="6" s="1"/>
  <c r="AP494" i="6"/>
  <c r="AO494" i="6"/>
  <c r="AN494" i="6"/>
  <c r="AN493" i="6"/>
  <c r="AO493" i="6" s="1"/>
  <c r="AP493" i="6" s="1"/>
  <c r="AN492" i="6"/>
  <c r="AO492" i="6" s="1"/>
  <c r="AP492" i="6" s="1"/>
  <c r="AP491" i="6"/>
  <c r="AN491" i="6"/>
  <c r="AO491" i="6" s="1"/>
  <c r="AO490" i="6"/>
  <c r="AP490" i="6" s="1"/>
  <c r="AN490" i="6"/>
  <c r="AN489" i="6"/>
  <c r="AO489" i="6" s="1"/>
  <c r="AP489" i="6" s="1"/>
  <c r="AN488" i="6"/>
  <c r="AO488" i="6" s="1"/>
  <c r="AP488" i="6" s="1"/>
  <c r="AP487" i="6"/>
  <c r="AO487" i="6"/>
  <c r="AN487" i="6"/>
  <c r="AP486" i="6"/>
  <c r="AO486" i="6"/>
  <c r="AN486" i="6"/>
  <c r="AN485" i="6"/>
  <c r="AO485" i="6" s="1"/>
  <c r="AP485" i="6" s="1"/>
  <c r="AN484" i="6"/>
  <c r="AO484" i="6" s="1"/>
  <c r="AP484" i="6" s="1"/>
  <c r="AP483" i="6"/>
  <c r="AO483" i="6"/>
  <c r="AN483" i="6"/>
  <c r="AP482" i="6"/>
  <c r="AO482" i="6"/>
  <c r="AN482" i="6"/>
  <c r="AO481" i="6"/>
  <c r="AP481" i="6" s="1"/>
  <c r="AN481" i="6"/>
  <c r="AN480" i="6"/>
  <c r="AO480" i="6" s="1"/>
  <c r="AP480" i="6" s="1"/>
  <c r="AP479" i="6"/>
  <c r="AO479" i="6"/>
  <c r="AN479" i="6"/>
  <c r="AO478" i="6"/>
  <c r="AP478" i="6" s="1"/>
  <c r="AN478" i="6"/>
  <c r="AO477" i="6"/>
  <c r="AP477" i="6" s="1"/>
  <c r="AN477" i="6"/>
  <c r="AN476" i="6"/>
  <c r="AO476" i="6" s="1"/>
  <c r="AP476" i="6" s="1"/>
  <c r="AP475" i="6"/>
  <c r="AO475" i="6"/>
  <c r="AN475" i="6"/>
  <c r="AP474" i="6"/>
  <c r="AO474" i="6"/>
  <c r="AN474" i="6"/>
  <c r="AN473" i="6"/>
  <c r="AO473" i="6" s="1"/>
  <c r="AP473" i="6" s="1"/>
  <c r="AN472" i="6"/>
  <c r="AO472" i="6" s="1"/>
  <c r="AP472" i="6" s="1"/>
  <c r="AP471" i="6"/>
  <c r="AO471" i="6"/>
  <c r="AN471" i="6"/>
  <c r="AP470" i="6"/>
  <c r="AO470" i="6"/>
  <c r="AN470" i="6"/>
  <c r="AO469" i="6"/>
  <c r="AP469" i="6" s="1"/>
  <c r="AN469" i="6"/>
  <c r="AN468" i="6"/>
  <c r="AO468" i="6" s="1"/>
  <c r="AP468" i="6" s="1"/>
  <c r="AP467" i="6"/>
  <c r="AO467" i="6"/>
  <c r="AN467" i="6"/>
  <c r="AP466" i="6"/>
  <c r="AO466" i="6"/>
  <c r="AN466" i="6"/>
  <c r="AO465" i="6"/>
  <c r="AP465" i="6" s="1"/>
  <c r="AP464" i="6"/>
  <c r="AO464" i="6"/>
  <c r="AN464" i="6"/>
  <c r="AP463" i="6"/>
  <c r="AO463" i="6"/>
  <c r="AN463" i="6"/>
  <c r="AO462" i="6"/>
  <c r="AP462" i="6" s="1"/>
  <c r="AN462" i="6"/>
  <c r="AN461" i="6"/>
  <c r="AO461" i="6" s="1"/>
  <c r="AP461" i="6" s="1"/>
  <c r="AP460" i="6"/>
  <c r="AO460" i="6"/>
  <c r="AN460" i="6"/>
  <c r="AP459" i="6"/>
  <c r="AO459" i="6"/>
  <c r="AN459" i="6"/>
  <c r="AO458" i="6"/>
  <c r="AP458" i="6" s="1"/>
  <c r="AN458" i="6"/>
  <c r="AN457" i="6"/>
  <c r="AO457" i="6" s="1"/>
  <c r="AP457" i="6" s="1"/>
  <c r="AP456" i="6"/>
  <c r="AO456" i="6"/>
  <c r="AN456" i="6"/>
  <c r="AO455" i="6"/>
  <c r="AP455" i="6" s="1"/>
  <c r="AN455" i="6"/>
  <c r="AO454" i="6"/>
  <c r="AP454" i="6" s="1"/>
  <c r="AN454" i="6"/>
  <c r="AN453" i="6"/>
  <c r="AO453" i="6" s="1"/>
  <c r="AP453" i="6" s="1"/>
  <c r="AP452" i="6"/>
  <c r="AO452" i="6"/>
  <c r="AN452" i="6"/>
  <c r="AO451" i="6"/>
  <c r="AP451" i="6" s="1"/>
  <c r="AN451" i="6"/>
  <c r="AN450" i="6"/>
  <c r="AO450" i="6" s="1"/>
  <c r="AP450" i="6" s="1"/>
  <c r="AN449" i="6"/>
  <c r="AO449" i="6" s="1"/>
  <c r="AP449" i="6" s="1"/>
  <c r="AP448" i="6"/>
  <c r="AO448" i="6"/>
  <c r="AN448" i="6"/>
  <c r="AP447" i="6"/>
  <c r="AO447" i="6"/>
  <c r="AN447" i="6"/>
  <c r="AN446" i="6"/>
  <c r="AO446" i="6" s="1"/>
  <c r="AP446" i="6" s="1"/>
  <c r="AN445" i="6"/>
  <c r="AO445" i="6" s="1"/>
  <c r="AP445" i="6" s="1"/>
  <c r="AP444" i="6"/>
  <c r="AO444" i="6"/>
  <c r="AN444" i="6"/>
  <c r="AP443" i="6"/>
  <c r="AO443" i="6"/>
  <c r="AN443" i="6"/>
  <c r="AO442" i="6"/>
  <c r="AP442" i="6" s="1"/>
  <c r="AN442" i="6"/>
  <c r="AN441" i="6"/>
  <c r="AO441" i="6" s="1"/>
  <c r="AP441" i="6" s="1"/>
  <c r="AP440" i="6"/>
  <c r="AO440" i="6"/>
  <c r="AN440" i="6"/>
  <c r="AO439" i="6"/>
  <c r="AP439" i="6" s="1"/>
  <c r="AN439" i="6"/>
  <c r="AO438" i="6"/>
  <c r="AP438" i="6" s="1"/>
  <c r="AN438" i="6"/>
  <c r="AN437" i="6"/>
  <c r="AO437" i="6" s="1"/>
  <c r="AP437" i="6" s="1"/>
  <c r="AP436" i="6"/>
  <c r="AO436" i="6"/>
  <c r="AN436" i="6"/>
  <c r="AP435" i="6"/>
  <c r="AN435" i="6"/>
  <c r="AN434" i="6"/>
  <c r="AO434" i="6" s="1"/>
  <c r="AP434" i="6" s="1"/>
  <c r="AN433" i="6"/>
  <c r="AO433" i="6" s="1"/>
  <c r="AP433" i="6" s="1"/>
  <c r="AP432" i="6"/>
  <c r="AO432" i="6"/>
  <c r="AN432" i="6"/>
  <c r="AO431" i="6"/>
  <c r="AP431" i="6" s="1"/>
  <c r="AN431" i="6"/>
  <c r="AN430" i="6"/>
  <c r="AO430" i="6" s="1"/>
  <c r="AP430" i="6" s="1"/>
  <c r="AN429" i="6"/>
  <c r="AO429" i="6" s="1"/>
  <c r="AP429" i="6" s="1"/>
  <c r="AP428" i="6"/>
  <c r="AO428" i="6"/>
  <c r="AN428" i="6"/>
  <c r="AN427" i="6"/>
  <c r="AO427" i="6" s="1"/>
  <c r="AP427" i="6" s="1"/>
  <c r="AN426" i="6"/>
  <c r="AO426" i="6" s="1"/>
  <c r="AP426" i="6" s="1"/>
  <c r="AN425" i="6"/>
  <c r="AO425" i="6" s="1"/>
  <c r="AP425" i="6" s="1"/>
  <c r="AP424" i="6"/>
  <c r="AO424" i="6"/>
  <c r="AN424" i="6"/>
  <c r="AN423" i="6"/>
  <c r="AO423" i="6" s="1"/>
  <c r="AP423" i="6" s="1"/>
  <c r="AN422" i="6"/>
  <c r="AO422" i="6" s="1"/>
  <c r="AP422" i="6" s="1"/>
  <c r="AN421" i="6"/>
  <c r="AO421" i="6" s="1"/>
  <c r="AP421" i="6" s="1"/>
  <c r="AP420" i="6"/>
  <c r="AO420" i="6"/>
  <c r="AN420" i="6"/>
  <c r="AO419" i="6"/>
  <c r="AP419" i="6" s="1"/>
  <c r="AN419" i="6"/>
  <c r="AN418" i="6"/>
  <c r="AO418" i="6" s="1"/>
  <c r="AP418" i="6" s="1"/>
  <c r="AN417" i="6"/>
  <c r="AO417" i="6" s="1"/>
  <c r="AP417" i="6" s="1"/>
  <c r="AP416" i="6"/>
  <c r="AO416" i="6"/>
  <c r="AN416" i="6"/>
  <c r="AO415" i="6"/>
  <c r="AP415" i="6" s="1"/>
  <c r="AN415" i="6"/>
  <c r="AN414" i="6"/>
  <c r="AO414" i="6" s="1"/>
  <c r="AP414" i="6" s="1"/>
  <c r="AN413" i="6"/>
  <c r="AO413" i="6" s="1"/>
  <c r="AP413" i="6" s="1"/>
  <c r="AP412" i="6"/>
  <c r="AO412" i="6"/>
  <c r="AN412" i="6"/>
  <c r="AN411" i="6"/>
  <c r="AO411" i="6" s="1"/>
  <c r="AP411" i="6" s="1"/>
  <c r="AN410" i="6"/>
  <c r="AO410" i="6" s="1"/>
  <c r="AP410" i="6" s="1"/>
  <c r="AN409" i="6"/>
  <c r="AO409" i="6" s="1"/>
  <c r="AP409" i="6" s="1"/>
  <c r="AP408" i="6"/>
  <c r="AO408" i="6"/>
  <c r="AN408" i="6"/>
  <c r="AN407" i="6"/>
  <c r="AO407" i="6" s="1"/>
  <c r="AP407" i="6" s="1"/>
  <c r="AN406" i="6"/>
  <c r="AO406" i="6" s="1"/>
  <c r="AP406" i="6" s="1"/>
  <c r="AN405" i="6"/>
  <c r="AO405" i="6" s="1"/>
  <c r="AP405" i="6" s="1"/>
  <c r="AP404" i="6"/>
  <c r="AO404" i="6"/>
  <c r="AN404" i="6"/>
  <c r="AO403" i="6"/>
  <c r="AP403" i="6" s="1"/>
  <c r="AN403" i="6"/>
  <c r="AN401" i="6"/>
  <c r="AO401" i="6" s="1"/>
  <c r="AP401" i="6" s="1"/>
  <c r="AN400" i="6"/>
  <c r="AO400" i="6" s="1"/>
  <c r="AP400" i="6" s="1"/>
  <c r="AP399" i="6"/>
  <c r="AO399" i="6"/>
  <c r="AN399" i="6"/>
  <c r="AO398" i="6"/>
  <c r="AP398" i="6" s="1"/>
  <c r="AN398" i="6"/>
  <c r="AN397" i="6"/>
  <c r="AO397" i="6" s="1"/>
  <c r="AP397" i="6" s="1"/>
  <c r="AN396" i="6"/>
  <c r="AO396" i="6" s="1"/>
  <c r="AP396" i="6" s="1"/>
  <c r="AP395" i="6"/>
  <c r="AO395" i="6"/>
  <c r="AN395" i="6"/>
  <c r="AN394" i="6"/>
  <c r="AO394" i="6" s="1"/>
  <c r="AP394" i="6" s="1"/>
  <c r="AN393" i="6"/>
  <c r="AO393" i="6" s="1"/>
  <c r="AP393" i="6" s="1"/>
  <c r="AN392" i="6"/>
  <c r="AO392" i="6" s="1"/>
  <c r="AP392" i="6" s="1"/>
  <c r="AP391" i="6"/>
  <c r="AO391" i="6"/>
  <c r="AN391" i="6"/>
  <c r="AN390" i="6"/>
  <c r="AO390" i="6" s="1"/>
  <c r="AP390" i="6" s="1"/>
  <c r="AN389" i="6"/>
  <c r="AO389" i="6" s="1"/>
  <c r="AP389" i="6" s="1"/>
  <c r="AN388" i="6"/>
  <c r="AO388" i="6" s="1"/>
  <c r="AP388" i="6" s="1"/>
  <c r="AP387" i="6"/>
  <c r="AO387" i="6"/>
  <c r="AN387" i="6"/>
  <c r="AO386" i="6"/>
  <c r="AP386" i="6" s="1"/>
  <c r="AN386" i="6"/>
  <c r="AN385" i="6"/>
  <c r="AO385" i="6" s="1"/>
  <c r="AP385" i="6" s="1"/>
  <c r="AN384" i="6"/>
  <c r="AO384" i="6" s="1"/>
  <c r="AP384" i="6" s="1"/>
  <c r="AP383" i="6"/>
  <c r="AO383" i="6"/>
  <c r="AN383" i="6"/>
  <c r="AO382" i="6"/>
  <c r="AP382" i="6" s="1"/>
  <c r="AN382" i="6"/>
  <c r="AN381" i="6"/>
  <c r="AO381" i="6" s="1"/>
  <c r="AP381" i="6" s="1"/>
  <c r="AN380" i="6"/>
  <c r="AO380" i="6" s="1"/>
  <c r="AP380" i="6" s="1"/>
  <c r="AP379" i="6"/>
  <c r="AO379" i="6"/>
  <c r="AN379" i="6"/>
  <c r="AN378" i="6"/>
  <c r="AO378" i="6" s="1"/>
  <c r="AP378" i="6" s="1"/>
  <c r="AN377" i="6"/>
  <c r="AO377" i="6" s="1"/>
  <c r="AP377" i="6" s="1"/>
  <c r="AN376" i="6"/>
  <c r="AO376" i="6" s="1"/>
  <c r="AP376" i="6" s="1"/>
  <c r="AP375" i="6"/>
  <c r="AO375" i="6"/>
  <c r="AN375" i="6"/>
  <c r="AN374" i="6"/>
  <c r="AO374" i="6" s="1"/>
  <c r="AP374" i="6" s="1"/>
  <c r="AN373" i="6"/>
  <c r="AO373" i="6" s="1"/>
  <c r="AP373" i="6" s="1"/>
  <c r="AN372" i="6"/>
  <c r="AO372" i="6" s="1"/>
  <c r="AP372" i="6" s="1"/>
  <c r="AP371" i="6"/>
  <c r="AO371" i="6"/>
  <c r="AN371" i="6"/>
  <c r="AO370" i="6"/>
  <c r="AP370" i="6" s="1"/>
  <c r="AN370" i="6"/>
  <c r="AN369" i="6"/>
  <c r="AO369" i="6" s="1"/>
  <c r="AP369" i="6" s="1"/>
  <c r="AN368" i="6"/>
  <c r="AO368" i="6" s="1"/>
  <c r="AP368" i="6" s="1"/>
  <c r="AP367" i="6"/>
  <c r="AO367" i="6"/>
  <c r="AN367" i="6"/>
  <c r="AO366" i="6"/>
  <c r="AP366" i="6" s="1"/>
  <c r="AN366" i="6"/>
  <c r="AN365" i="6"/>
  <c r="AO365" i="6" s="1"/>
  <c r="AP365" i="6" s="1"/>
  <c r="AN364" i="6"/>
  <c r="AO364" i="6" s="1"/>
  <c r="AP364" i="6" s="1"/>
  <c r="AP363" i="6"/>
  <c r="AN363" i="6"/>
  <c r="AN362" i="6"/>
  <c r="AO362" i="6" s="1"/>
  <c r="AP362" i="6" s="1"/>
  <c r="AN361" i="6"/>
  <c r="AO361" i="6" s="1"/>
  <c r="AP361" i="6" s="1"/>
  <c r="AP360" i="6"/>
  <c r="AO360" i="6"/>
  <c r="AN360" i="6"/>
  <c r="AO359" i="6"/>
  <c r="AP359" i="6" s="1"/>
  <c r="AN359" i="6"/>
  <c r="AN358" i="6"/>
  <c r="AO358" i="6" s="1"/>
  <c r="AP358" i="6" s="1"/>
  <c r="AN357" i="6"/>
  <c r="AO357" i="6" s="1"/>
  <c r="AP357" i="6" s="1"/>
  <c r="AP356" i="6"/>
  <c r="AO356" i="6"/>
  <c r="AN356" i="6"/>
  <c r="AO355" i="6"/>
  <c r="AP355" i="6" s="1"/>
  <c r="AN355" i="6"/>
  <c r="AN354" i="6"/>
  <c r="AO354" i="6" s="1"/>
  <c r="AP354" i="6" s="1"/>
  <c r="AN353" i="6"/>
  <c r="AO353" i="6" s="1"/>
  <c r="AP353" i="6" s="1"/>
  <c r="AP352" i="6"/>
  <c r="AO352" i="6"/>
  <c r="AN352" i="6"/>
  <c r="AO351" i="6"/>
  <c r="AP351" i="6" s="1"/>
  <c r="AN351" i="6"/>
  <c r="AN350" i="6"/>
  <c r="AO350" i="6" s="1"/>
  <c r="AP350" i="6" s="1"/>
  <c r="AN349" i="6"/>
  <c r="AO349" i="6" s="1"/>
  <c r="AP349" i="6" s="1"/>
  <c r="AP348" i="6"/>
  <c r="AO348" i="6"/>
  <c r="AN348" i="6"/>
  <c r="AO347" i="6"/>
  <c r="AP347" i="6" s="1"/>
  <c r="AN347" i="6"/>
  <c r="AN346" i="6"/>
  <c r="AO346" i="6" s="1"/>
  <c r="AP346" i="6" s="1"/>
  <c r="AN345" i="6"/>
  <c r="AO345" i="6" s="1"/>
  <c r="AP345" i="6" s="1"/>
  <c r="AP344" i="6"/>
  <c r="AO344" i="6"/>
  <c r="AN344" i="6"/>
  <c r="AO343" i="6"/>
  <c r="AP343" i="6" s="1"/>
  <c r="AN343" i="6"/>
  <c r="AN342" i="6"/>
  <c r="AO342" i="6" s="1"/>
  <c r="AP342" i="6" s="1"/>
  <c r="AN341" i="6"/>
  <c r="AO341" i="6" s="1"/>
  <c r="AP341" i="6" s="1"/>
  <c r="AN340" i="6"/>
  <c r="AO340" i="6" s="1"/>
  <c r="AP340" i="6" s="1"/>
  <c r="AP339" i="6"/>
  <c r="AO339" i="6"/>
  <c r="AN339" i="6"/>
  <c r="AP338" i="6"/>
  <c r="AO338" i="6"/>
  <c r="AN338" i="6"/>
  <c r="AO337" i="6"/>
  <c r="AP337" i="6" s="1"/>
  <c r="AN337" i="6"/>
  <c r="AN336" i="6"/>
  <c r="AO336" i="6" s="1"/>
  <c r="AP336" i="6" s="1"/>
  <c r="AP335" i="6"/>
  <c r="AO335" i="6"/>
  <c r="AN335" i="6"/>
  <c r="AO334" i="6"/>
  <c r="AP334" i="6" s="1"/>
  <c r="AN334" i="6"/>
  <c r="AO333" i="6"/>
  <c r="AP333" i="6" s="1"/>
  <c r="AN333" i="6"/>
  <c r="AN332" i="6"/>
  <c r="AO332" i="6" s="1"/>
  <c r="AP332" i="6" s="1"/>
  <c r="AP331" i="6"/>
  <c r="AO331" i="6"/>
  <c r="AN331" i="6"/>
  <c r="AO330" i="6"/>
  <c r="AP330" i="6" s="1"/>
  <c r="AN330" i="6"/>
  <c r="AN329" i="6"/>
  <c r="AO329" i="6" s="1"/>
  <c r="AP329" i="6" s="1"/>
  <c r="AN328" i="6"/>
  <c r="AO328" i="6" s="1"/>
  <c r="AP328" i="6" s="1"/>
  <c r="AP327" i="6"/>
  <c r="AO327" i="6"/>
  <c r="AN327" i="6"/>
  <c r="AP326" i="6"/>
  <c r="AO326" i="6"/>
  <c r="AN326" i="6"/>
  <c r="AP325" i="6"/>
  <c r="AN325" i="6"/>
  <c r="AP324" i="6"/>
  <c r="AO324" i="6"/>
  <c r="AN324" i="6"/>
  <c r="AP323" i="6"/>
  <c r="AO323" i="6"/>
  <c r="AN323" i="6"/>
  <c r="AN322" i="6"/>
  <c r="AO322" i="6" s="1"/>
  <c r="AP322" i="6" s="1"/>
  <c r="AN321" i="6"/>
  <c r="AO321" i="6" s="1"/>
  <c r="AP321" i="6" s="1"/>
  <c r="AP320" i="6"/>
  <c r="AO320" i="6"/>
  <c r="AN320" i="6"/>
  <c r="AP319" i="6"/>
  <c r="AO319" i="6"/>
  <c r="AN319" i="6"/>
  <c r="AO318" i="6"/>
  <c r="AP318" i="6" s="1"/>
  <c r="AN318" i="6"/>
  <c r="AN317" i="6"/>
  <c r="AO317" i="6" s="1"/>
  <c r="AP317" i="6" s="1"/>
  <c r="AP316" i="6"/>
  <c r="AO316" i="6"/>
  <c r="AN316" i="6"/>
  <c r="AO315" i="6"/>
  <c r="AP315" i="6" s="1"/>
  <c r="AN315" i="6"/>
  <c r="AO314" i="6"/>
  <c r="AP314" i="6" s="1"/>
  <c r="AN314" i="6"/>
  <c r="AN313" i="6"/>
  <c r="AO313" i="6" s="1"/>
  <c r="AP313" i="6" s="1"/>
  <c r="AP312" i="6"/>
  <c r="AO312" i="6"/>
  <c r="AN312" i="6"/>
  <c r="AO311" i="6"/>
  <c r="AP311" i="6" s="1"/>
  <c r="AN311" i="6"/>
  <c r="AN310" i="6"/>
  <c r="AO310" i="6" s="1"/>
  <c r="AP310" i="6" s="1"/>
  <c r="AN309" i="6"/>
  <c r="AO309" i="6" s="1"/>
  <c r="AP309" i="6" s="1"/>
  <c r="AP308" i="6"/>
  <c r="AO308" i="6"/>
  <c r="AN308" i="6"/>
  <c r="AP307" i="6"/>
  <c r="AO307" i="6"/>
  <c r="AN307" i="6"/>
  <c r="AN306" i="6"/>
  <c r="AO306" i="6" s="1"/>
  <c r="AP306" i="6" s="1"/>
  <c r="AN305" i="6"/>
  <c r="AO305" i="6" s="1"/>
  <c r="AP305" i="6" s="1"/>
  <c r="AP304" i="6"/>
  <c r="AO304" i="6"/>
  <c r="AN304" i="6"/>
  <c r="AP303" i="6"/>
  <c r="AO303" i="6"/>
  <c r="AN303" i="6"/>
  <c r="AO302" i="6"/>
  <c r="AP302" i="6" s="1"/>
  <c r="AN302" i="6"/>
  <c r="AN301" i="6"/>
  <c r="AO301" i="6" s="1"/>
  <c r="AP301" i="6" s="1"/>
  <c r="AP300" i="6"/>
  <c r="AO300" i="6"/>
  <c r="AN300" i="6"/>
  <c r="AO299" i="6"/>
  <c r="AP299" i="6" s="1"/>
  <c r="AN299" i="6"/>
  <c r="AO298" i="6"/>
  <c r="AP298" i="6" s="1"/>
  <c r="AN298" i="6"/>
  <c r="AN296" i="6"/>
  <c r="AO296" i="6" s="1"/>
  <c r="AP296" i="6" s="1"/>
  <c r="AP295" i="6"/>
  <c r="AO295" i="6"/>
  <c r="AN295" i="6"/>
  <c r="AP294" i="6"/>
  <c r="AO294" i="6"/>
  <c r="AN294" i="6"/>
  <c r="AN293" i="6"/>
  <c r="AO293" i="6" s="1"/>
  <c r="AP293" i="6" s="1"/>
  <c r="AP292" i="6"/>
  <c r="AN292" i="6"/>
  <c r="AO292" i="6" s="1"/>
  <c r="AO291" i="6"/>
  <c r="AP291" i="6" s="1"/>
  <c r="AN291" i="6"/>
  <c r="AN290" i="6"/>
  <c r="AO290" i="6" s="1"/>
  <c r="AP290" i="6" s="1"/>
  <c r="AO289" i="6"/>
  <c r="AP289" i="6" s="1"/>
  <c r="AN289" i="6"/>
  <c r="AN288" i="6"/>
  <c r="AO288" i="6" s="1"/>
  <c r="AP288" i="6" s="1"/>
  <c r="AP287" i="6"/>
  <c r="AO287" i="6"/>
  <c r="AN287" i="6"/>
  <c r="AP286" i="6"/>
  <c r="AO286" i="6"/>
  <c r="AN286" i="6"/>
  <c r="AN285" i="6"/>
  <c r="AO285" i="6" s="1"/>
  <c r="AP285" i="6" s="1"/>
  <c r="AP284" i="6"/>
  <c r="AN284" i="6"/>
  <c r="AO284" i="6" s="1"/>
  <c r="AO283" i="6"/>
  <c r="AP283" i="6" s="1"/>
  <c r="AN283" i="6"/>
  <c r="AN282" i="6"/>
  <c r="AO282" i="6" s="1"/>
  <c r="AP282" i="6" s="1"/>
  <c r="AO281" i="6"/>
  <c r="AP281" i="6" s="1"/>
  <c r="AN281" i="6"/>
  <c r="AN280" i="6"/>
  <c r="AO280" i="6" s="1"/>
  <c r="AP280" i="6" s="1"/>
  <c r="AP279" i="6"/>
  <c r="AO279" i="6"/>
  <c r="AN279" i="6"/>
  <c r="AP278" i="6"/>
  <c r="AO278" i="6"/>
  <c r="AN278" i="6"/>
  <c r="AN277" i="6"/>
  <c r="AO277" i="6" s="1"/>
  <c r="AP277" i="6" s="1"/>
  <c r="AP276" i="6"/>
  <c r="AN276" i="6"/>
  <c r="AO276" i="6" s="1"/>
  <c r="AO275" i="6"/>
  <c r="AP275" i="6" s="1"/>
  <c r="AN275" i="6"/>
  <c r="AN274" i="6"/>
  <c r="AO274" i="6" s="1"/>
  <c r="AP274" i="6" s="1"/>
  <c r="AO273" i="6"/>
  <c r="AP273" i="6" s="1"/>
  <c r="AN273" i="6"/>
  <c r="AN272" i="6"/>
  <c r="AO272" i="6" s="1"/>
  <c r="AP272" i="6" s="1"/>
  <c r="AP271" i="6"/>
  <c r="AO271" i="6"/>
  <c r="AN271" i="6"/>
  <c r="AP270" i="6"/>
  <c r="AN270" i="6"/>
  <c r="AO270" i="6" s="1"/>
  <c r="AN269" i="6"/>
  <c r="AO269" i="6" s="1"/>
  <c r="AP269" i="6" s="1"/>
  <c r="AN268" i="6"/>
  <c r="AO268" i="6" s="1"/>
  <c r="AP268" i="6" s="1"/>
  <c r="AO267" i="6"/>
  <c r="AP267" i="6" s="1"/>
  <c r="AN267" i="6"/>
  <c r="AN266" i="6"/>
  <c r="AO266" i="6" s="1"/>
  <c r="AP266" i="6" s="1"/>
  <c r="AN265" i="6"/>
  <c r="AO265" i="6" s="1"/>
  <c r="AP265" i="6" s="1"/>
  <c r="AN264" i="6"/>
  <c r="AO264" i="6" s="1"/>
  <c r="AP264" i="6" s="1"/>
  <c r="AO263" i="6"/>
  <c r="AP263" i="6" s="1"/>
  <c r="AN263" i="6"/>
  <c r="AP262" i="6"/>
  <c r="AN262" i="6"/>
  <c r="AO262" i="6" s="1"/>
  <c r="AN261" i="6"/>
  <c r="AO261" i="6" s="1"/>
  <c r="AP261" i="6" s="1"/>
  <c r="AN260" i="6"/>
  <c r="AO260" i="6" s="1"/>
  <c r="AP260" i="6" s="1"/>
  <c r="AO259" i="6"/>
  <c r="AP259" i="6" s="1"/>
  <c r="AN259" i="6"/>
  <c r="AN258" i="6"/>
  <c r="AO258" i="6" s="1"/>
  <c r="AP258" i="6" s="1"/>
  <c r="AN257" i="6"/>
  <c r="AO257" i="6" s="1"/>
  <c r="AP257" i="6" s="1"/>
  <c r="AN256" i="6"/>
  <c r="AO256" i="6" s="1"/>
  <c r="AP256" i="6" s="1"/>
  <c r="AO255" i="6"/>
  <c r="AP255" i="6" s="1"/>
  <c r="AN255" i="6"/>
  <c r="AN254" i="6"/>
  <c r="AO254" i="6" s="1"/>
  <c r="AP254" i="6" s="1"/>
  <c r="AN253" i="6"/>
  <c r="AO253" i="6" s="1"/>
  <c r="AP253" i="6" s="1"/>
  <c r="AN252" i="6"/>
  <c r="AO252" i="6" s="1"/>
  <c r="AP252" i="6" s="1"/>
  <c r="AO251" i="6"/>
  <c r="AP251" i="6" s="1"/>
  <c r="AN251" i="6"/>
  <c r="AN249" i="6"/>
  <c r="AO249" i="6" s="1"/>
  <c r="AP249" i="6" s="1"/>
  <c r="AN248" i="6"/>
  <c r="AO248" i="6" s="1"/>
  <c r="AP248" i="6" s="1"/>
  <c r="AN247" i="6"/>
  <c r="AO247" i="6" s="1"/>
  <c r="AP247" i="6" s="1"/>
  <c r="AO246" i="6"/>
  <c r="AP246" i="6" s="1"/>
  <c r="AN246" i="6"/>
  <c r="AN245" i="6"/>
  <c r="AO245" i="6" s="1"/>
  <c r="AP245" i="6" s="1"/>
  <c r="AN244" i="6"/>
  <c r="AO244" i="6" s="1"/>
  <c r="AP244" i="6" s="1"/>
  <c r="AN243" i="6"/>
  <c r="AO243" i="6" s="1"/>
  <c r="AP243" i="6" s="1"/>
  <c r="AO242" i="6"/>
  <c r="AP242" i="6" s="1"/>
  <c r="AN242" i="6"/>
  <c r="AN241" i="6"/>
  <c r="AO241" i="6" s="1"/>
  <c r="AP241" i="6" s="1"/>
  <c r="AN240" i="6"/>
  <c r="AO240" i="6" s="1"/>
  <c r="AP240" i="6" s="1"/>
  <c r="AN239" i="6"/>
  <c r="AO239" i="6" s="1"/>
  <c r="AP239" i="6" s="1"/>
  <c r="AO238" i="6"/>
  <c r="AP238" i="6" s="1"/>
  <c r="AN238" i="6"/>
  <c r="AP237" i="6"/>
  <c r="AN237" i="6"/>
  <c r="AO237" i="6" s="1"/>
  <c r="AN236" i="6"/>
  <c r="AO236" i="6" s="1"/>
  <c r="AP236" i="6" s="1"/>
  <c r="AN235" i="6"/>
  <c r="AO235" i="6" s="1"/>
  <c r="AP235" i="6" s="1"/>
  <c r="AO234" i="6"/>
  <c r="AP234" i="6" s="1"/>
  <c r="AN234" i="6"/>
  <c r="AN233" i="6"/>
  <c r="AO233" i="6" s="1"/>
  <c r="AP233" i="6" s="1"/>
  <c r="AN232" i="6"/>
  <c r="AO232" i="6" s="1"/>
  <c r="AP232" i="6" s="1"/>
  <c r="AN231" i="6"/>
  <c r="AO231" i="6" s="1"/>
  <c r="AP231" i="6" s="1"/>
  <c r="AO230" i="6"/>
  <c r="AP230" i="6" s="1"/>
  <c r="AN230" i="6"/>
  <c r="AP229" i="6"/>
  <c r="AN229" i="6"/>
  <c r="AO229" i="6" s="1"/>
  <c r="AN228" i="6"/>
  <c r="AO228" i="6" s="1"/>
  <c r="AP228" i="6" s="1"/>
  <c r="AN227" i="6"/>
  <c r="AO227" i="6" s="1"/>
  <c r="AP227" i="6" s="1"/>
  <c r="AO226" i="6"/>
  <c r="AP226" i="6" s="1"/>
  <c r="AN226" i="6"/>
  <c r="AN225" i="6"/>
  <c r="AO225" i="6" s="1"/>
  <c r="AP225" i="6" s="1"/>
  <c r="AN224" i="6"/>
  <c r="AO224" i="6" s="1"/>
  <c r="AP224" i="6" s="1"/>
  <c r="AN223" i="6"/>
  <c r="AO223" i="6" s="1"/>
  <c r="AP223" i="6" s="1"/>
  <c r="AO222" i="6"/>
  <c r="AP222" i="6" s="1"/>
  <c r="AN222" i="6"/>
  <c r="AN221" i="6"/>
  <c r="AO221" i="6" s="1"/>
  <c r="AP221" i="6" s="1"/>
  <c r="AN220" i="6"/>
  <c r="AO220" i="6" s="1"/>
  <c r="AP220" i="6" s="1"/>
  <c r="AN219" i="6"/>
  <c r="AO219" i="6" s="1"/>
  <c r="AP219" i="6" s="1"/>
  <c r="AO218" i="6"/>
  <c r="AP218" i="6" s="1"/>
  <c r="AN218" i="6"/>
  <c r="AN217" i="6"/>
  <c r="AO217" i="6" s="1"/>
  <c r="AP217" i="6" s="1"/>
  <c r="AN216" i="6"/>
  <c r="AO216" i="6" s="1"/>
  <c r="AP216" i="6" s="1"/>
  <c r="AN215" i="6"/>
  <c r="AO215" i="6" s="1"/>
  <c r="AP215" i="6" s="1"/>
  <c r="AN214" i="6"/>
  <c r="AO214" i="6" s="1"/>
  <c r="AP214" i="6" s="1"/>
  <c r="AP213" i="6"/>
  <c r="AN213" i="6"/>
  <c r="AO213" i="6" s="1"/>
  <c r="AO212" i="6"/>
  <c r="AP212" i="6" s="1"/>
  <c r="AN212" i="6"/>
  <c r="AN211" i="6"/>
  <c r="AO211" i="6" s="1"/>
  <c r="AP211" i="6" s="1"/>
  <c r="AN210" i="6"/>
  <c r="AO210" i="6" s="1"/>
  <c r="AP210" i="6" s="1"/>
  <c r="AN209" i="6"/>
  <c r="AO209" i="6" s="1"/>
  <c r="AP209" i="6" s="1"/>
  <c r="AP208" i="6"/>
  <c r="AO208" i="6"/>
  <c r="AN208" i="6"/>
  <c r="AO207" i="6"/>
  <c r="AP207" i="6" s="1"/>
  <c r="AN207" i="6"/>
  <c r="AN206" i="6"/>
  <c r="AO206" i="6" s="1"/>
  <c r="AP206" i="6" s="1"/>
  <c r="AN205" i="6"/>
  <c r="AO205" i="6" s="1"/>
  <c r="AP205" i="6" s="1"/>
  <c r="AP204" i="6"/>
  <c r="AO204" i="6"/>
  <c r="AN204" i="6"/>
  <c r="AO203" i="6"/>
  <c r="AP203" i="6" s="1"/>
  <c r="AN203" i="6"/>
  <c r="AN202" i="6"/>
  <c r="AO202" i="6" s="1"/>
  <c r="AP202" i="6" s="1"/>
  <c r="AN201" i="6"/>
  <c r="AO201" i="6" s="1"/>
  <c r="AP201" i="6" s="1"/>
  <c r="AP200" i="6"/>
  <c r="AO200" i="6"/>
  <c r="AN200" i="6"/>
  <c r="AO199" i="6"/>
  <c r="AP199" i="6" s="1"/>
  <c r="AN199" i="6"/>
  <c r="AN198" i="6"/>
  <c r="AO198" i="6" s="1"/>
  <c r="AP198" i="6" s="1"/>
  <c r="AN197" i="6"/>
  <c r="AO197" i="6" s="1"/>
  <c r="AP197" i="6" s="1"/>
  <c r="AP196" i="6"/>
  <c r="AO196" i="6"/>
  <c r="AN196" i="6"/>
  <c r="AO195" i="6"/>
  <c r="AP195" i="6" s="1"/>
  <c r="AN195" i="6"/>
  <c r="AN194" i="6"/>
  <c r="AO194" i="6" s="1"/>
  <c r="AP194" i="6" s="1"/>
  <c r="AN193" i="6"/>
  <c r="AO193" i="6" s="1"/>
  <c r="AP193" i="6" s="1"/>
  <c r="AP192" i="6"/>
  <c r="AO192" i="6"/>
  <c r="AN192" i="6"/>
  <c r="AO191" i="6"/>
  <c r="AP191" i="6" s="1"/>
  <c r="AN191" i="6"/>
  <c r="AN190" i="6"/>
  <c r="AO190" i="6" s="1"/>
  <c r="AP190" i="6" s="1"/>
  <c r="AN189" i="6"/>
  <c r="AO189" i="6" s="1"/>
  <c r="AP189" i="6" s="1"/>
  <c r="AP188" i="6"/>
  <c r="AO188" i="6"/>
  <c r="AN188" i="6"/>
  <c r="AO187" i="6"/>
  <c r="AP187" i="6" s="1"/>
  <c r="AN187" i="6"/>
  <c r="AN186" i="6"/>
  <c r="AO186" i="6" s="1"/>
  <c r="AP186" i="6" s="1"/>
  <c r="AN185" i="6"/>
  <c r="AO185" i="6" s="1"/>
  <c r="AP185" i="6" s="1"/>
  <c r="AP184" i="6"/>
  <c r="AO184" i="6"/>
  <c r="AN184" i="6"/>
  <c r="AO183" i="6"/>
  <c r="AP183" i="6" s="1"/>
  <c r="AN183" i="6"/>
  <c r="AN182" i="6"/>
  <c r="AO182" i="6" s="1"/>
  <c r="AP182" i="6" s="1"/>
  <c r="AN181" i="6"/>
  <c r="AO181" i="6" s="1"/>
  <c r="AP181" i="6" s="1"/>
  <c r="AP180" i="6"/>
  <c r="AO180" i="6"/>
  <c r="AN180" i="6"/>
  <c r="AO179" i="6"/>
  <c r="AP179" i="6" s="1"/>
  <c r="AN179" i="6"/>
  <c r="AN178" i="6"/>
  <c r="AO178" i="6" s="1"/>
  <c r="AP178" i="6" s="1"/>
  <c r="AN177" i="6"/>
  <c r="AO177" i="6" s="1"/>
  <c r="AP177" i="6" s="1"/>
  <c r="AP176" i="6"/>
  <c r="AO176" i="6"/>
  <c r="AN176" i="6"/>
  <c r="AO175" i="6"/>
  <c r="AP175" i="6" s="1"/>
  <c r="AN175" i="6"/>
  <c r="AN174" i="6"/>
  <c r="AO174" i="6" s="1"/>
  <c r="AP174" i="6" s="1"/>
  <c r="AN173" i="6"/>
  <c r="AO173" i="6" s="1"/>
  <c r="AP173" i="6" s="1"/>
  <c r="AP172" i="6"/>
  <c r="AO172" i="6"/>
  <c r="AN172" i="6"/>
  <c r="AO171" i="6"/>
  <c r="AP171" i="6" s="1"/>
  <c r="AN171" i="6"/>
  <c r="AN170" i="6"/>
  <c r="AO170" i="6" s="1"/>
  <c r="AP170" i="6" s="1"/>
  <c r="AN169" i="6"/>
  <c r="AO169" i="6" s="1"/>
  <c r="AP169" i="6" s="1"/>
  <c r="AP168" i="6"/>
  <c r="AO168" i="6"/>
  <c r="AN168" i="6"/>
  <c r="AO167" i="6"/>
  <c r="AP167" i="6" s="1"/>
  <c r="AN167" i="6"/>
  <c r="AN166" i="6"/>
  <c r="AO166" i="6" s="1"/>
  <c r="AP166" i="6" s="1"/>
  <c r="AN165" i="6"/>
  <c r="AO165" i="6" s="1"/>
  <c r="AP165" i="6" s="1"/>
  <c r="AP164" i="6"/>
  <c r="AO164" i="6"/>
  <c r="AN164" i="6"/>
  <c r="AO163" i="6"/>
  <c r="AP163" i="6" s="1"/>
  <c r="AN163" i="6"/>
  <c r="AN162" i="6"/>
  <c r="AO162" i="6" s="1"/>
  <c r="AP162" i="6" s="1"/>
  <c r="AN161" i="6"/>
  <c r="AO161" i="6" s="1"/>
  <c r="AP161" i="6" s="1"/>
  <c r="AP160" i="6"/>
  <c r="AO160" i="6"/>
  <c r="AN160" i="6"/>
  <c r="AO159" i="6"/>
  <c r="AP159" i="6" s="1"/>
  <c r="AN159" i="6"/>
  <c r="AN158" i="6"/>
  <c r="AO158" i="6" s="1"/>
  <c r="AP158" i="6" s="1"/>
  <c r="AN157" i="6"/>
  <c r="AO157" i="6" s="1"/>
  <c r="AP157" i="6" s="1"/>
  <c r="AP156" i="6"/>
  <c r="AO156" i="6"/>
  <c r="AN156" i="6"/>
  <c r="AO155" i="6"/>
  <c r="AP155" i="6" s="1"/>
  <c r="AN155" i="6"/>
  <c r="AN154" i="6"/>
  <c r="AO154" i="6" s="1"/>
  <c r="AP154" i="6" s="1"/>
  <c r="AN153" i="6"/>
  <c r="AO153" i="6" s="1"/>
  <c r="AP153" i="6" s="1"/>
  <c r="AP152" i="6"/>
  <c r="AO152" i="6"/>
  <c r="AN152" i="6"/>
  <c r="AO151" i="6"/>
  <c r="AP151" i="6" s="1"/>
  <c r="AN151" i="6"/>
  <c r="AN150" i="6"/>
  <c r="AO150" i="6" s="1"/>
  <c r="AP150" i="6" s="1"/>
  <c r="AN149" i="6"/>
  <c r="AO149" i="6" s="1"/>
  <c r="AP149" i="6" s="1"/>
  <c r="AP148" i="6"/>
  <c r="AO148" i="6"/>
  <c r="AN148" i="6"/>
  <c r="AO147" i="6"/>
  <c r="AP147" i="6" s="1"/>
  <c r="AN147" i="6"/>
  <c r="AN146" i="6"/>
  <c r="AO146" i="6" s="1"/>
  <c r="AP146" i="6" s="1"/>
  <c r="AN145" i="6"/>
  <c r="AO145" i="6" s="1"/>
  <c r="AP145" i="6" s="1"/>
  <c r="AP144" i="6"/>
  <c r="AO144" i="6"/>
  <c r="AN144" i="6"/>
  <c r="AO143" i="6"/>
  <c r="AP143" i="6" s="1"/>
  <c r="AN143" i="6"/>
  <c r="AN142" i="6"/>
  <c r="AO142" i="6" s="1"/>
  <c r="AP142" i="6" s="1"/>
  <c r="AN141" i="6"/>
  <c r="AO141" i="6" s="1"/>
  <c r="AP141" i="6" s="1"/>
  <c r="AP140" i="6"/>
  <c r="AO140" i="6"/>
  <c r="AN140" i="6"/>
  <c r="AO139" i="6"/>
  <c r="AP139" i="6" s="1"/>
  <c r="AN139" i="6"/>
  <c r="AN138" i="6"/>
  <c r="AO138" i="6" s="1"/>
  <c r="AP138" i="6" s="1"/>
  <c r="AN137" i="6"/>
  <c r="AO137" i="6" s="1"/>
  <c r="AP137" i="6" s="1"/>
  <c r="AP136" i="6"/>
  <c r="AO136" i="6"/>
  <c r="AN136" i="6"/>
  <c r="AO135" i="6"/>
  <c r="AP135" i="6" s="1"/>
  <c r="AN135" i="6"/>
  <c r="AN134" i="6"/>
  <c r="AO134" i="6" s="1"/>
  <c r="AP134" i="6" s="1"/>
  <c r="AN133" i="6"/>
  <c r="AO133" i="6" s="1"/>
  <c r="AP133" i="6" s="1"/>
  <c r="AP132" i="6"/>
  <c r="AO132" i="6"/>
  <c r="AN132" i="6"/>
  <c r="AO131" i="6"/>
  <c r="AP131" i="6" s="1"/>
  <c r="AN131" i="6"/>
  <c r="AN130" i="6"/>
  <c r="AO130" i="6" s="1"/>
  <c r="AP130" i="6" s="1"/>
  <c r="AN129" i="6"/>
  <c r="AO129" i="6" s="1"/>
  <c r="AP129" i="6" s="1"/>
  <c r="AP128" i="6"/>
  <c r="AO128" i="6"/>
  <c r="AN128" i="6"/>
  <c r="AO127" i="6"/>
  <c r="AP127" i="6" s="1"/>
  <c r="AN127" i="6"/>
  <c r="AN126" i="6"/>
  <c r="AO126" i="6" s="1"/>
  <c r="AP126" i="6" s="1"/>
  <c r="AN125" i="6"/>
  <c r="AO125" i="6" s="1"/>
  <c r="AP125" i="6" s="1"/>
  <c r="AP124" i="6"/>
  <c r="AO124" i="6"/>
  <c r="AN124" i="6"/>
  <c r="AO123" i="6"/>
  <c r="AP123" i="6" s="1"/>
  <c r="AN123" i="6"/>
  <c r="AN122" i="6"/>
  <c r="AO122" i="6" s="1"/>
  <c r="AP122" i="6" s="1"/>
  <c r="AN121" i="6"/>
  <c r="AO121" i="6" s="1"/>
  <c r="AP121" i="6" s="1"/>
  <c r="AP120" i="6"/>
  <c r="AO120" i="6"/>
  <c r="AN120" i="6"/>
  <c r="AO119" i="6"/>
  <c r="AP119" i="6" s="1"/>
  <c r="AN119" i="6"/>
  <c r="AN118" i="6"/>
  <c r="AO118" i="6" s="1"/>
  <c r="AP118" i="6" s="1"/>
  <c r="AN117" i="6"/>
  <c r="AO117" i="6" s="1"/>
  <c r="AP117" i="6" s="1"/>
  <c r="AP116" i="6"/>
  <c r="AO116" i="6"/>
  <c r="AN116" i="6"/>
  <c r="AO115" i="6"/>
  <c r="AP115" i="6" s="1"/>
  <c r="AN115" i="6"/>
  <c r="AN114" i="6"/>
  <c r="AO114" i="6" s="1"/>
  <c r="AP114" i="6" s="1"/>
  <c r="AN113" i="6"/>
  <c r="AO113" i="6" s="1"/>
  <c r="AP113" i="6" s="1"/>
  <c r="AP112" i="6"/>
  <c r="AO112" i="6"/>
  <c r="AN112" i="6"/>
  <c r="AO111" i="6"/>
  <c r="AP111" i="6" s="1"/>
  <c r="AN111" i="6"/>
  <c r="AN110" i="6"/>
  <c r="AO110" i="6" s="1"/>
  <c r="AP110" i="6" s="1"/>
  <c r="AN109" i="6"/>
  <c r="AO109" i="6" s="1"/>
  <c r="AP109" i="6" s="1"/>
  <c r="AP108" i="6"/>
  <c r="AO108" i="6"/>
  <c r="AN108" i="6"/>
  <c r="AO107" i="6"/>
  <c r="AP107" i="6" s="1"/>
  <c r="AN107" i="6"/>
  <c r="AN106" i="6"/>
  <c r="AO106" i="6" s="1"/>
  <c r="AP106" i="6" s="1"/>
  <c r="AN105" i="6"/>
  <c r="AO105" i="6" s="1"/>
  <c r="AP105" i="6" s="1"/>
  <c r="AP104" i="6"/>
  <c r="AO104" i="6"/>
  <c r="AN104" i="6"/>
  <c r="AO103" i="6"/>
  <c r="AP103" i="6" s="1"/>
  <c r="AN103" i="6"/>
  <c r="AN102" i="6"/>
  <c r="AO102" i="6" s="1"/>
  <c r="AP102" i="6" s="1"/>
  <c r="AN101" i="6"/>
  <c r="AO101" i="6" s="1"/>
  <c r="AP101" i="6" s="1"/>
  <c r="AP100" i="6"/>
  <c r="AO100" i="6"/>
  <c r="AN100" i="6"/>
  <c r="AO99" i="6"/>
  <c r="AP99" i="6" s="1"/>
  <c r="AN99" i="6"/>
  <c r="AN98" i="6"/>
  <c r="AO98" i="6" s="1"/>
  <c r="AP98" i="6" s="1"/>
  <c r="AN97" i="6"/>
  <c r="AO97" i="6" s="1"/>
  <c r="AP97" i="6" s="1"/>
  <c r="AP96" i="6"/>
  <c r="AO96" i="6"/>
  <c r="AN96" i="6"/>
  <c r="AO95" i="6"/>
  <c r="AP95" i="6" s="1"/>
  <c r="AN95" i="6"/>
  <c r="AN94" i="6"/>
  <c r="AO94" i="6" s="1"/>
  <c r="AP94" i="6" s="1"/>
  <c r="AN92" i="6"/>
  <c r="AO92" i="6" s="1"/>
  <c r="AP92" i="6" s="1"/>
  <c r="AP91" i="6"/>
  <c r="AO91" i="6"/>
  <c r="AN91" i="6"/>
  <c r="AO90" i="6"/>
  <c r="AP90" i="6" s="1"/>
  <c r="AN90" i="6"/>
  <c r="AN89" i="6"/>
  <c r="AO89" i="6" s="1"/>
  <c r="AP89" i="6" s="1"/>
  <c r="AN88" i="6"/>
  <c r="AO88" i="6" s="1"/>
  <c r="AP88" i="6" s="1"/>
  <c r="AP87" i="6"/>
  <c r="AO87" i="6"/>
  <c r="AN87" i="6"/>
  <c r="AO86" i="6"/>
  <c r="AP86" i="6" s="1"/>
  <c r="AN86" i="6"/>
  <c r="AN85" i="6"/>
  <c r="AO85" i="6" s="1"/>
  <c r="AP85" i="6" s="1"/>
  <c r="AN84" i="6"/>
  <c r="AO84" i="6" s="1"/>
  <c r="AP84" i="6" s="1"/>
  <c r="AP83" i="6"/>
  <c r="AO83" i="6"/>
  <c r="AN83" i="6"/>
  <c r="AO82" i="6"/>
  <c r="AP82" i="6" s="1"/>
  <c r="AN82" i="6"/>
  <c r="AN81" i="6"/>
  <c r="AO81" i="6" s="1"/>
  <c r="AP81" i="6" s="1"/>
  <c r="AN80" i="6"/>
  <c r="AO80" i="6" s="1"/>
  <c r="AP80" i="6" s="1"/>
  <c r="AP79" i="6"/>
  <c r="AO79" i="6"/>
  <c r="AN79" i="6"/>
  <c r="AO78" i="6"/>
  <c r="AP78" i="6" s="1"/>
  <c r="AN78" i="6"/>
  <c r="AN77" i="6"/>
  <c r="AO77" i="6" s="1"/>
  <c r="AP77" i="6" s="1"/>
  <c r="AN76" i="6"/>
  <c r="AO76" i="6" s="1"/>
  <c r="AP76" i="6" s="1"/>
  <c r="AP75" i="6"/>
  <c r="AO75" i="6"/>
  <c r="AN75" i="6"/>
  <c r="AO74" i="6"/>
  <c r="AP74" i="6" s="1"/>
  <c r="AN74" i="6"/>
  <c r="AN73" i="6"/>
  <c r="AO73" i="6" s="1"/>
  <c r="AP73" i="6" s="1"/>
  <c r="AN72" i="6"/>
  <c r="AO72" i="6" s="1"/>
  <c r="AP72" i="6" s="1"/>
  <c r="AP71" i="6"/>
  <c r="AO71" i="6"/>
  <c r="AN71" i="6"/>
  <c r="AO70" i="6"/>
  <c r="AP70" i="6" s="1"/>
  <c r="AN70" i="6"/>
  <c r="AN69" i="6"/>
  <c r="AO69" i="6" s="1"/>
  <c r="AP69" i="6" s="1"/>
  <c r="AN68" i="6"/>
  <c r="AO68" i="6" s="1"/>
  <c r="AP68" i="6" s="1"/>
  <c r="AP67" i="6"/>
  <c r="AO67" i="6"/>
  <c r="AN67" i="6"/>
  <c r="AO66" i="6"/>
  <c r="AP66" i="6" s="1"/>
  <c r="AN66" i="6"/>
  <c r="AN65" i="6"/>
  <c r="AO65" i="6" s="1"/>
  <c r="AP65" i="6" s="1"/>
  <c r="AN64" i="6"/>
  <c r="AO64" i="6" s="1"/>
  <c r="AP64" i="6" s="1"/>
  <c r="AP63" i="6"/>
  <c r="AO63" i="6"/>
  <c r="AN63" i="6"/>
  <c r="AO62" i="6"/>
  <c r="AP62" i="6" s="1"/>
  <c r="AN62" i="6"/>
  <c r="AN61" i="6"/>
  <c r="AO61" i="6" s="1"/>
  <c r="AP61" i="6" s="1"/>
  <c r="AN60" i="6"/>
  <c r="AO60" i="6" s="1"/>
  <c r="AP60" i="6" s="1"/>
  <c r="AO59" i="6"/>
  <c r="AP59" i="6" s="1"/>
  <c r="AN59" i="6"/>
  <c r="AO58" i="6"/>
  <c r="AP58" i="6" s="1"/>
  <c r="AN58" i="6"/>
  <c r="AN57" i="6"/>
  <c r="AO57" i="6" s="1"/>
  <c r="AP57" i="6" s="1"/>
  <c r="AN56" i="6"/>
  <c r="AO56" i="6" s="1"/>
  <c r="AP56" i="6" s="1"/>
  <c r="AO55" i="6"/>
  <c r="AP55" i="6" s="1"/>
  <c r="AN55" i="6"/>
  <c r="AO54" i="6"/>
  <c r="AP54" i="6" s="1"/>
  <c r="AN54" i="6"/>
  <c r="AN53" i="6"/>
  <c r="AO53" i="6" s="1"/>
  <c r="AP53" i="6" s="1"/>
  <c r="AN52" i="6"/>
  <c r="AO52" i="6" s="1"/>
  <c r="AP52" i="6" s="1"/>
  <c r="AO51" i="6"/>
  <c r="AP51" i="6" s="1"/>
  <c r="AN51" i="6"/>
  <c r="AO50" i="6"/>
  <c r="AP50" i="6" s="1"/>
  <c r="AN50" i="6"/>
  <c r="AN49" i="6"/>
  <c r="AO49" i="6" s="1"/>
  <c r="AP49" i="6" s="1"/>
  <c r="AN48" i="6"/>
  <c r="AO48" i="6" s="1"/>
  <c r="AP48" i="6" s="1"/>
  <c r="AO47" i="6"/>
  <c r="AP47" i="6" s="1"/>
  <c r="AN47" i="6"/>
  <c r="AO46" i="6"/>
  <c r="AP46" i="6" s="1"/>
  <c r="AN46" i="6"/>
  <c r="AN45" i="6"/>
  <c r="AO45" i="6" s="1"/>
  <c r="AP45" i="6" s="1"/>
  <c r="AN44" i="6"/>
  <c r="AO44" i="6" s="1"/>
  <c r="AP44" i="6" s="1"/>
  <c r="AO43" i="6"/>
  <c r="AP43" i="6" s="1"/>
  <c r="AN43" i="6"/>
  <c r="AO42" i="6"/>
  <c r="AP42" i="6" s="1"/>
  <c r="AN42" i="6"/>
  <c r="AN41" i="6"/>
  <c r="AO41" i="6" s="1"/>
  <c r="AP41" i="6" s="1"/>
  <c r="AN40" i="6"/>
  <c r="AO40" i="6" s="1"/>
  <c r="AP40" i="6" s="1"/>
  <c r="AO39" i="6"/>
  <c r="AP39" i="6" s="1"/>
  <c r="AN39" i="6"/>
  <c r="AO38" i="6"/>
  <c r="AP38" i="6" s="1"/>
  <c r="AN38" i="6"/>
  <c r="AN37" i="6"/>
  <c r="AO37" i="6" s="1"/>
  <c r="AP37" i="6" s="1"/>
  <c r="AN36" i="6"/>
  <c r="AO36" i="6" s="1"/>
  <c r="AP36" i="6" s="1"/>
  <c r="AO35" i="6"/>
  <c r="AP35" i="6" s="1"/>
  <c r="AN35" i="6"/>
  <c r="AO34" i="6"/>
  <c r="AP34" i="6" s="1"/>
  <c r="AN34" i="6"/>
  <c r="AN33" i="6"/>
  <c r="AO33" i="6" s="1"/>
  <c r="AP33" i="6" s="1"/>
  <c r="AN32" i="6"/>
  <c r="AO32" i="6" s="1"/>
  <c r="AP32" i="6" s="1"/>
  <c r="AO31" i="6"/>
  <c r="AP31" i="6" s="1"/>
  <c r="AN31" i="6"/>
  <c r="AO30" i="6"/>
  <c r="AP30" i="6" s="1"/>
  <c r="AN30" i="6"/>
  <c r="AN28" i="6"/>
  <c r="AO28" i="6" s="1"/>
  <c r="AP28" i="6" s="1"/>
  <c r="AN27" i="6"/>
  <c r="AO27" i="6" s="1"/>
  <c r="AP27" i="6" s="1"/>
  <c r="AO26" i="6"/>
  <c r="AP26" i="6" s="1"/>
  <c r="AN26" i="6"/>
  <c r="AO25" i="6"/>
  <c r="AP25" i="6" s="1"/>
  <c r="AN25" i="6"/>
  <c r="AN24" i="6"/>
  <c r="AO24" i="6" s="1"/>
  <c r="AP24" i="6" s="1"/>
  <c r="AN23" i="6"/>
  <c r="AO23" i="6" s="1"/>
  <c r="AP23" i="6" s="1"/>
  <c r="AO22" i="6"/>
  <c r="AP22" i="6" s="1"/>
  <c r="AN22" i="6"/>
  <c r="AO21" i="6"/>
  <c r="AP21" i="6" s="1"/>
  <c r="AN21" i="6"/>
  <c r="AN20" i="6"/>
  <c r="AO20" i="6" s="1"/>
  <c r="AP20" i="6" s="1"/>
  <c r="AN19" i="6"/>
  <c r="AO19" i="6" s="1"/>
  <c r="AP19" i="6" s="1"/>
  <c r="AO18" i="6"/>
  <c r="AP18" i="6" s="1"/>
  <c r="AN18" i="6"/>
  <c r="AO17" i="6"/>
  <c r="AP17" i="6" s="1"/>
  <c r="AN17" i="6"/>
  <c r="AN16" i="6"/>
  <c r="AO16" i="6" s="1"/>
  <c r="AP16" i="6" s="1"/>
  <c r="AN15" i="6"/>
  <c r="AO15" i="6" s="1"/>
  <c r="AP15" i="6" s="1"/>
  <c r="AO14" i="6"/>
  <c r="AP14" i="6" s="1"/>
  <c r="AN14" i="6"/>
  <c r="AN13" i="6"/>
  <c r="AO13" i="6" s="1"/>
  <c r="AP13" i="6" s="1"/>
  <c r="AN12" i="6"/>
  <c r="AO12" i="6" s="1"/>
  <c r="AP12" i="6" s="1"/>
  <c r="AN11" i="6"/>
  <c r="AO11" i="6" s="1"/>
  <c r="AP11" i="6" s="1"/>
  <c r="AO10" i="6"/>
  <c r="AP10" i="6" s="1"/>
  <c r="AN10" i="6"/>
  <c r="AN9" i="6"/>
  <c r="AO9" i="6" s="1"/>
  <c r="AP9" i="6" s="1"/>
  <c r="AP678" i="6" l="1"/>
</calcChain>
</file>

<file path=xl/sharedStrings.xml><?xml version="1.0" encoding="utf-8"?>
<sst xmlns="http://schemas.openxmlformats.org/spreadsheetml/2006/main" count="1266" uniqueCount="919">
  <si>
    <t>TOTAL</t>
  </si>
  <si>
    <t>PROVEEDOR</t>
  </si>
  <si>
    <t>ENTRADA</t>
  </si>
  <si>
    <t>SALIDAS</t>
  </si>
  <si>
    <t>EXISTENCIA</t>
  </si>
  <si>
    <t>Valor RD$</t>
  </si>
  <si>
    <t xml:space="preserve">                                               DESCRIPCION MEDICAMENTOS</t>
  </si>
  <si>
    <t>PRECIO UNITARIO</t>
  </si>
  <si>
    <t>STOCK EN ALMAC.</t>
  </si>
  <si>
    <t>CODIGO INSTITUCIONAL</t>
  </si>
  <si>
    <t>ACETAMINOFEN (PARACETAMOL)500 MG TAB.</t>
  </si>
  <si>
    <t>PROMESE CAL</t>
  </si>
  <si>
    <t>ACETAMINOFEN GOTAS</t>
  </si>
  <si>
    <t>ACETAMINOFEN JARABE 120MG/5ML</t>
  </si>
  <si>
    <t>ACETAMINOFEN SUPOSITORIO  100 MG</t>
  </si>
  <si>
    <t>ACETILCISTEINA 100 MG/ML AMP. 3ML I.V I.M. (FLUIMUCIL)</t>
  </si>
  <si>
    <t>ACICLOVIR 250 MG VIAL</t>
  </si>
  <si>
    <t>ACICLOVIR 400 MG TABLETA</t>
  </si>
  <si>
    <t>ACIDO ACETILSALICILICO  325 MG TAB.(ASPIRINA 325)</t>
  </si>
  <si>
    <t>ACIDO ACETILSALICILICO 81 MG TAB. (ASPIRINA 81)</t>
  </si>
  <si>
    <t>ACIDO ASCORBICO (VITAMINA C) 500 MG/5ML AMPOLLA I.V.</t>
  </si>
  <si>
    <t>ACIDO ASCORBICO (VITAMINA C) 500MG TAB.</t>
  </si>
  <si>
    <t>ACIDO FOLICO 5MG TAB.</t>
  </si>
  <si>
    <t>ACIDO MEFENAMICO 500 MG TAB. (PONSTAN)</t>
  </si>
  <si>
    <t>BOYA FARMACEUTICA</t>
  </si>
  <si>
    <t>ACIDO TRAMEXAMICO 500 MG/5ML (ANCHOFIBRINA )(INTRAX)</t>
  </si>
  <si>
    <t>ACIDO TRICLOROACETICO FRASCO 10 ML 95%</t>
  </si>
  <si>
    <t>ADRENALINA 1MG/ML AMP. 1ML I.V.</t>
  </si>
  <si>
    <t>MORAMI/PROMESE CAL/A Y S IMPORTACIONES/PROMESE CAL</t>
  </si>
  <si>
    <t>8/8/22*22/11/22*20/1/23*1/2/23*9/2/23*15/3/23</t>
  </si>
  <si>
    <t>ADRENOR 4MG/2ML (NORADRENALINA) AMP. NOREPINEFRINA</t>
  </si>
  <si>
    <t>JBL/INVERSIONES FARID/PROMESE CAL/ANEST/PROMESE CAL/GRUPO FRANTERE</t>
  </si>
  <si>
    <t>AGENTE SURFACTANTE AVELOR 25MG/ML FRASCO AMP 8ML (PULMONAR)</t>
  </si>
  <si>
    <t>ALBENDAZOL DE 10 MG</t>
  </si>
  <si>
    <t>ALBUMINA HUMANA 20% 50ML.  FCO.</t>
  </si>
  <si>
    <t>AGENTE SURFACTANTE AVELOR 240MG/ML FRASCO AMP 3ML (PULMONAR)</t>
  </si>
  <si>
    <t>ALBUTEROL SULFATE SOLUCION INHALADORA</t>
  </si>
  <si>
    <t>JBL/PRO PHARMACEUTICAL PEÑA</t>
  </si>
  <si>
    <t>22/7/2022*16/12/2022</t>
  </si>
  <si>
    <t>ALPRAZOLAM 0.5MG TABLETA BLISTER</t>
  </si>
  <si>
    <t>AMBROXOL 15MG AMP.</t>
  </si>
  <si>
    <t xml:space="preserve">CAR-M </t>
  </si>
  <si>
    <t xml:space="preserve">AMIKACINA 250MG/ML VIAL 2 ML I.V. I.M. </t>
  </si>
  <si>
    <t>AMINOFILINA 250MG/10ML AMP.</t>
  </si>
  <si>
    <t>COPEM/HOSPITALARIA DIVERSAS/PROMESECAL</t>
  </si>
  <si>
    <t>5/7/22*16/6/23</t>
  </si>
  <si>
    <t>AMIODARONA 150MG/3ML AMP.</t>
  </si>
  <si>
    <t>AMIODARONA 200 MG TAB.</t>
  </si>
  <si>
    <t>PROME SECAL</t>
  </si>
  <si>
    <t>AMITRIPLINA 25 MG COMPRIMIDO</t>
  </si>
  <si>
    <t>AMLODIPINA 10MG TAB.</t>
  </si>
  <si>
    <t>AMLODIPINA 5MG TAB.</t>
  </si>
  <si>
    <t>AMOXICILINA 500MG + ACIDO CLAVULANICO 125MG TAB. O CAPSULA</t>
  </si>
  <si>
    <t xml:space="preserve">PROMESE CAL </t>
  </si>
  <si>
    <t>AMOXICILINA 500MG TAB O CAPSULA</t>
  </si>
  <si>
    <t>AMPICILINA (ANHIDRA) 1G  VIAL I.M I.V.</t>
  </si>
  <si>
    <t>FARID/BOYA FARMACEUTICA/PROMESE CAL/JAY BIOFARM</t>
  </si>
  <si>
    <t>AMPICILINA 600,000 VI</t>
  </si>
  <si>
    <t>ANESTEARS 0.5% GOTAS OFTALMICAS</t>
  </si>
  <si>
    <t>ATENOLOL 100 MG TAG.</t>
  </si>
  <si>
    <t>ATENOLOL 50MG TAB.</t>
  </si>
  <si>
    <t>ATRACURIO BESILATO 25MG/2.5ML AMP. 1ML</t>
  </si>
  <si>
    <t>SUED Y FARGESA/PROMESE CAL</t>
  </si>
  <si>
    <t>31/5/22*22/11/22*16/6/23</t>
  </si>
  <si>
    <t>ATROPINA  1MG/ML AMPOLLA  I.V I.M.</t>
  </si>
  <si>
    <t>PROMESE CAL/PROMESE CAL</t>
  </si>
  <si>
    <t>AZITROMICINA 200MG/5ML POLVO PARA SUP.FRASCO 30ML</t>
  </si>
  <si>
    <t>AZITROMICINA 500MG TAB. O CAPSULA</t>
  </si>
  <si>
    <t>BETAMETASONA 0.1% CREMA TOPICA</t>
  </si>
  <si>
    <t>BICARBONATO DE SODIO 7.5</t>
  </si>
  <si>
    <t>EL PIROS/PROMESE CAL</t>
  </si>
  <si>
    <t>1/7/2022*22/11/2022*20/1/2023</t>
  </si>
  <si>
    <t>BISOPROLOL 2.5MG/TABLETA</t>
  </si>
  <si>
    <t>BISOPROLOL FUMARATO 5MG TABLETA</t>
  </si>
  <si>
    <t>BUDESONIDE  SOLUCION P/NEBULIZAR AMP.</t>
  </si>
  <si>
    <t>ROPHARMA</t>
  </si>
  <si>
    <t xml:space="preserve">BUPIVACAINA 0.5% 5MG/ML VIAL 20ML I.T </t>
  </si>
  <si>
    <t>BUPIVACAINA PESADA 0.5% / 4ML AMP</t>
  </si>
  <si>
    <t>ROPHARMA/MORAMI/PROMESE CAL</t>
  </si>
  <si>
    <t xml:space="preserve">CAPTOPRIL 25MG </t>
  </si>
  <si>
    <t>BOYA FARMACEUTICA/JBL/PROMESE CAL/MORAMI</t>
  </si>
  <si>
    <t>30/8/22*30/9/22*31/10/22*20/1/23*9/2/23*20/2/23</t>
  </si>
  <si>
    <t>CAPTOPRIL 50MG</t>
  </si>
  <si>
    <t>PROMESE CAL/MORAMI/PROMESE CAL</t>
  </si>
  <si>
    <t xml:space="preserve">CARBAMACEPINA 100MG TABLETA </t>
  </si>
  <si>
    <t>CARBAMACEPINA 200MG TABLETA</t>
  </si>
  <si>
    <t>CARDESARTAN CILEXETILO 16MG TABLETAS</t>
  </si>
  <si>
    <t>CARDESARTAN CILEXETILO 32MG TABLETAS</t>
  </si>
  <si>
    <t>CARDESARTAN CILEXETILO 8MG TABLETAS</t>
  </si>
  <si>
    <t>CARVEDILOL 12.5MG TAB.</t>
  </si>
  <si>
    <t>CARVEDILOL 25MG TAB.</t>
  </si>
  <si>
    <t>CARVEDILOL 3.125MG TAB.</t>
  </si>
  <si>
    <t>CARVEDILOL 6.25MG TAB.</t>
  </si>
  <si>
    <t>CATAPRESAN 0.100MG TAB.</t>
  </si>
  <si>
    <t>CEFALEXINA 500MG CAPSULA</t>
  </si>
  <si>
    <t>CEFAZOLINA 1G AMPOLLA.</t>
  </si>
  <si>
    <t>CEFEPIME 1G FCO.</t>
  </si>
  <si>
    <t>CEFOTAXIMA 1 G VIAL</t>
  </si>
  <si>
    <t>CEFTRIAZONA 1G AMP.</t>
  </si>
  <si>
    <t xml:space="preserve">PROMESE CAL/JBL/MORAMI/BOYA FARMACEUTICA/ROPHARMA </t>
  </si>
  <si>
    <t>17/8/22*31/10/22*22/12/22*16/1/23*16/2/23*5/4/23</t>
  </si>
  <si>
    <t>CETIRIZINA TAB.</t>
  </si>
  <si>
    <t xml:space="preserve">CIPROFLOXACINA 200MG/100ML INF. </t>
  </si>
  <si>
    <t>4/7/22*31/10/22*9/2/23*16/2/23*15/3/23</t>
  </si>
  <si>
    <t>CIPROFLOXACINA 500MG TAB.</t>
  </si>
  <si>
    <t>CITICOLINA 100MG TABLETA.</t>
  </si>
  <si>
    <t>CAR-M/COPEM</t>
  </si>
  <si>
    <t>13/6/22*9/9/22</t>
  </si>
  <si>
    <t>CITICOLINA 500MG/4ML AMP.</t>
  </si>
  <si>
    <t>CAR-M/COPEM/Protectio one, SRL/CAR-M/GRUPO FRANTERE</t>
  </si>
  <si>
    <t>13/6/22*9/9/22*15/12/22*2/2/23/2/2/23*8/2/23*20/6/23</t>
  </si>
  <si>
    <t>CITRATO DE CAFEINA INTRAVENOSO 20MG/ML AMPOLLA 3ML</t>
  </si>
  <si>
    <t xml:space="preserve"> INVERSIONES FARID/PROMESE CAL/ARCHEX GROUP/PROMESE CAL</t>
  </si>
  <si>
    <t>CLINDAMICINA 600MG/4ML  AMP.</t>
  </si>
  <si>
    <t>SILVERPHARMA/PROMESE CAL/A Y S IMPORTACIONES/ROPHARMA</t>
  </si>
  <si>
    <t>16/9/22*14/10/2*27/1/23*13/3/23</t>
  </si>
  <si>
    <t>CLINDAMICINA 800 MG TAB.</t>
  </si>
  <si>
    <t>CLINDAMICINA OVULO 100MG.</t>
  </si>
  <si>
    <t>CLOPIDOGREL 75MG TAB.</t>
  </si>
  <si>
    <t xml:space="preserve">BOYA FARMACEUTICA/PROMESE CAL/JBL/PROMESE CAL </t>
  </si>
  <si>
    <t>30/8/22*14/10/22*20/1/23*7/2/23*9/2/23*15/3/23</t>
  </si>
  <si>
    <t>CLORANFENICOL 0.5% OFTALMICA 10ML</t>
  </si>
  <si>
    <t>CLORANFENICOL 1G FCO.</t>
  </si>
  <si>
    <t>CLORANFENICOL CREMA</t>
  </si>
  <si>
    <t>CLORPROMACINA 25 MG TAB.</t>
  </si>
  <si>
    <t>CLORPROMAZINA 25MG/ML AMP.2ML.</t>
  </si>
  <si>
    <t>CLORPROMACINA 50 MG TAB.</t>
  </si>
  <si>
    <t>CLORPROMACINA 50MG AMP..</t>
  </si>
  <si>
    <t>CLORURO DE POTACIO 20%  CLK AMP.</t>
  </si>
  <si>
    <t>CLOTRIMAZOL 1% CREMA TUBO 30g.</t>
  </si>
  <si>
    <t>CLOTRIMAZOL OVULOS</t>
  </si>
  <si>
    <t>COMPLEJO B  I.V/I.M.</t>
  </si>
  <si>
    <t>DANTROLENO SODICO 20 MG FCOS</t>
  </si>
  <si>
    <t>DEXAMETASONA 4MG/1ML AMP.</t>
  </si>
  <si>
    <t>DEXAMETASONA 4MG/2ML AMP.</t>
  </si>
  <si>
    <t>JBL/PROMESE CAL</t>
  </si>
  <si>
    <t>DEXAMETASONA 8MG/2ML AMP.</t>
  </si>
  <si>
    <t>CAR-M/A Y S IMPORTACIONES</t>
  </si>
  <si>
    <t>1/6/2022*27/1/23</t>
  </si>
  <si>
    <t>DEXAMETAZONA 0.1% (TRASIDEX OFTENO ) SOL. OFTALMICA</t>
  </si>
  <si>
    <t>DEXAMETAZONA 0.1% (TRASIDEX OFTENO ) UNGÜENTO</t>
  </si>
  <si>
    <t>DEXTROSA 5%  100ML I.V.AMP.</t>
  </si>
  <si>
    <t>DEXTROSA 50%  20ML I.V.AMP.</t>
  </si>
  <si>
    <t>PROMESE CAL/ANLA FARMACEUTICA</t>
  </si>
  <si>
    <t>DIAMENE 633</t>
  </si>
  <si>
    <t>DIAZEPAM 10MG / 2 ML AMP.</t>
  </si>
  <si>
    <t>DIAZEPAM 5MG / 2 ML AMP.</t>
  </si>
  <si>
    <t>PROMESECAL</t>
  </si>
  <si>
    <t>DICLOFENAC GEL</t>
  </si>
  <si>
    <t xml:space="preserve">DICLOFENAC SODICO 0 POTACICO SUPOSITORIO PEDIATRICO 12.5 </t>
  </si>
  <si>
    <t>DICLOFENAC SODICO 50MG TABLETA</t>
  </si>
  <si>
    <t>DICLOFENAC SODICO 75MG/ML AMP. 3ML I.V.I.M.</t>
  </si>
  <si>
    <t>DICLOXACILINA 100 MG TAB.</t>
  </si>
  <si>
    <t>DICLOXACILINA SODICA 500MG INY. IV FRC.</t>
  </si>
  <si>
    <t>DICYNONE 2ML X 100 AMP.</t>
  </si>
  <si>
    <t>ROFASA FARMA/ARCHEX GROUP</t>
  </si>
  <si>
    <t>22/7/22*5/4/23</t>
  </si>
  <si>
    <t>DIFENHIDRAMINA 10MG/1ML AMP. (FENDRAMIN)</t>
  </si>
  <si>
    <t>GRUPO RASEC/JBL/PROMESE CAL/PROMESE CAL</t>
  </si>
  <si>
    <t>DIFENHIDRAMINA 25MG/TAB.. (FENDRAMIN)</t>
  </si>
  <si>
    <t>DIGOXINA 0.25 MG /2 ML I.V. AMP.</t>
  </si>
  <si>
    <t>DIGOXINA 0.25MG TAB.</t>
  </si>
  <si>
    <t>DIMENHIDRINATO 50MG (DRAMIDON)</t>
  </si>
  <si>
    <t>BOYA FARMACEUTICA/HOSPITALARIA DIVERSAS/DINAMED</t>
  </si>
  <si>
    <t>DIPIRONA 1G/ 2 ML AMP. (METAMIZOL)</t>
  </si>
  <si>
    <t>JBL/CEREMO/BOYA FARMACEUTICA/RONANJUS</t>
  </si>
  <si>
    <t>DOBUTAMINA 250MG/20ML AMP.</t>
  </si>
  <si>
    <t>PRIMESE CAL</t>
  </si>
  <si>
    <t>16/9/22022</t>
  </si>
  <si>
    <t>DOPAMINA 40MG/5ML AMP.</t>
  </si>
  <si>
    <t>ENALAPRIL MALEATO 10MG TAB.</t>
  </si>
  <si>
    <t>ENALAPRIL MALEATO 20MG TAB.</t>
  </si>
  <si>
    <t>ENANTYUN 50MG AMP.</t>
  </si>
  <si>
    <t>ENEMA FLEET ADULTO</t>
  </si>
  <si>
    <t>CEREMO</t>
  </si>
  <si>
    <t>ENEMA PEDIATRICO</t>
  </si>
  <si>
    <t>PRO PHARMACEUTICAL PEÑA</t>
  </si>
  <si>
    <t>ERGONOVINA MALEATO 0.2MG (ERGOTRATE) AMP.</t>
  </si>
  <si>
    <t>RISPERIDONA 2MG TAB.</t>
  </si>
  <si>
    <t>ESPIRONOLATONA 100 MG TAB.</t>
  </si>
  <si>
    <t>ESPIRONOLATONA 25 MG TABLETA</t>
  </si>
  <si>
    <t xml:space="preserve">ESTRETOQUINASA 1,500.000 UI VIAL </t>
  </si>
  <si>
    <t>FENITOINA SODICA 100MG TAB.</t>
  </si>
  <si>
    <t xml:space="preserve">FENITOINA SODICA 50MG/ML AMPOLLA 5ML I.V. </t>
  </si>
  <si>
    <t>FENOBARBITAL 100MG TAB.</t>
  </si>
  <si>
    <t>FENTANILO CITRATO INY. IM-IV 0.5 MG/ML AMP. 10ML</t>
  </si>
  <si>
    <t>FENTANILO CITRATO INY. IM-IV 0.5 MG/ML AMP. 2ML</t>
  </si>
  <si>
    <t>SEAN DOMINICAN</t>
  </si>
  <si>
    <t>FIGASTRIN 300MG AMPOLLA (Nevera)</t>
  </si>
  <si>
    <t>FITOMENADIONA VIT. K 10MG/ML  AMPOLLA</t>
  </si>
  <si>
    <t>FLUCONAZOL 200 MG/100ML FRASCO AMPOLLA I.V.</t>
  </si>
  <si>
    <t>FLUFENAZINA DECANOATO AMPOLLA INYECTABLE 25MG/ML</t>
  </si>
  <si>
    <t>FLUMAZENIL 0.5 MG AMP.</t>
  </si>
  <si>
    <t>FARID</t>
  </si>
  <si>
    <t>FLUOXETINA 20 MG TAB.</t>
  </si>
  <si>
    <t>FOSFOMICINA 1G FCO.</t>
  </si>
  <si>
    <t xml:space="preserve">FOSFOMICINA JARABE </t>
  </si>
  <si>
    <t>FUROSEMIDA 20MG AMP.</t>
  </si>
  <si>
    <t>COPEM</t>
  </si>
  <si>
    <t>FUROSEMIDA 20MG/ML 2 ML AMP.</t>
  </si>
  <si>
    <t>PROMESE CAL/PHARMA GDE/ROPHARMA/FAY BIOFARM</t>
  </si>
  <si>
    <t>FUROSEMIDA 40MG TAB.</t>
  </si>
  <si>
    <t xml:space="preserve">GENTAMICINA 160MG/2ML AMP. </t>
  </si>
  <si>
    <t xml:space="preserve">GENTAMICINA 40MG/2ML AMP. </t>
  </si>
  <si>
    <t xml:space="preserve">GENTAMICINA 80MG/2ML AMP. </t>
  </si>
  <si>
    <t>HOSPITALARIA DIVERSAS</t>
  </si>
  <si>
    <t>GLIBENCLAMIDA +METFORMINA 2.5/500MG TAB.</t>
  </si>
  <si>
    <t>GLIBENCLAMIDA 5 MG TAB.</t>
  </si>
  <si>
    <t>GLUCONATO DE CALCIO 10% amp.10ML i.v.</t>
  </si>
  <si>
    <t>MACROTECH/PROMESE CAL</t>
  </si>
  <si>
    <t>RISPERIDONA 1MG TAB.</t>
  </si>
  <si>
    <t>PONCHERITAS PLASTICAS PARA ELLOS Y ELLAS DESECHABLE</t>
  </si>
  <si>
    <t>HEPA-MERZ 10ML AMP</t>
  </si>
  <si>
    <t>HEPARINA SODICA  25,000.000 UI/ML VIAL 5ML I.V. I.M. S.C.</t>
  </si>
  <si>
    <t>HEPARINA SODICA  5,000.000 UI/ML VIAL 5ML I.V. I.M. S.C.</t>
  </si>
  <si>
    <t>HEPATITIS B PEDIATRICO</t>
  </si>
  <si>
    <t>HIDRALAZINA CLORHIDRATO 20MG/ML  AMP. I.V.</t>
  </si>
  <si>
    <t>HIDROCLOROTIAZIDA 25 MG TAB.</t>
  </si>
  <si>
    <t>HIDROCORTIZONA 50 MG TAB.</t>
  </si>
  <si>
    <t>HIDROCORTIZONA INY. IV-IM 100MG VIAL</t>
  </si>
  <si>
    <t>PROMESE CAL/HOSPITALARIA DIVERSAS</t>
  </si>
  <si>
    <t>HIERRO DEXTROSA 100mg/2m</t>
  </si>
  <si>
    <t>HIERRO SACAROSA 100MG/5ML AMP. (VENOFER)</t>
  </si>
  <si>
    <t>PROMESE CAL/SILVER PHARMA</t>
  </si>
  <si>
    <t>16/6/2023/26</t>
  </si>
  <si>
    <t>HYAMINOL 16 ONZA</t>
  </si>
  <si>
    <t>IBUPROFENO 600 MG TAB.</t>
  </si>
  <si>
    <t xml:space="preserve">IMIPENEM 500MG + CILASTATINA 500 MG VIAL I.V. </t>
  </si>
  <si>
    <t>PROMESE CAL/SILVERPHARMA/PROMESE CAL</t>
  </si>
  <si>
    <t>PLACA ESMERILADA 50/P</t>
  </si>
  <si>
    <t>EMPRESA RJM/JBL</t>
  </si>
  <si>
    <t>INMUNOBLOBULINA HUMANA (TETANICA) 250UI/INYECTABLE</t>
  </si>
  <si>
    <t>INSULINA  MIXTA 70/30  100UI/ML VIAL 10 ML</t>
  </si>
  <si>
    <t>INSULINA NPH VIAL 10 ML</t>
  </si>
  <si>
    <t>INSULINA REGULAR (CRISTALINA) 100UI/ML VIAL 10ML</t>
  </si>
  <si>
    <t>SUED Y FARGESA/PROMESE CAL/PHARMATECH</t>
  </si>
  <si>
    <t>IOPAMIDOL 300MG/50 ML FCO</t>
  </si>
  <si>
    <t>IPATROPIUM BROMURO S/P NEBULIZAR</t>
  </si>
  <si>
    <t>PROMESE CAL/INVERSIONES FARID/BOYA FARMACEUTICA/PRO PHARMACEUTI PEÑA</t>
  </si>
  <si>
    <t>12/5/2023*16/6/2023</t>
  </si>
  <si>
    <t>KALARA SOBRE</t>
  </si>
  <si>
    <t>GRUPO FRANTERE</t>
  </si>
  <si>
    <t>KETAMINA 50MG/10ML VIAL</t>
  </si>
  <si>
    <t>KETEROLACO 0.5% GOTAS OFTALMICAS</t>
  </si>
  <si>
    <t>KETEROLACO 60MG/2ML AMPOLLA I.V, I.M.</t>
  </si>
  <si>
    <t>PROMESE CAL/CEREMO/MORAMI/COPEM</t>
  </si>
  <si>
    <t>17/8/22*22/9/22*26/12/22*15/3/23*03/4/23</t>
  </si>
  <si>
    <t>KETEROLACO INY. IM-IV 30MG/ML AMP. 1ML I.V. I.M.</t>
  </si>
  <si>
    <t>JBL/MORAMI/PROMESE CAL/JBL</t>
  </si>
  <si>
    <t>4/5/2023*12/5/2023</t>
  </si>
  <si>
    <t>KETOCONAZOL TAB.</t>
  </si>
  <si>
    <t xml:space="preserve">LACTULOSA  </t>
  </si>
  <si>
    <t>LAXANTE  FLEET 45 ML (RAZZ-LAX)</t>
  </si>
  <si>
    <t>LECHE MAGNECIA 4 ONAZ.</t>
  </si>
  <si>
    <t>LEVITERACETAN 500MG TAB. (KEPRA)</t>
  </si>
  <si>
    <t>EL PIROS/COPEM/HOSPITALARIA DIVERSAS</t>
  </si>
  <si>
    <t>31/5/22*22/9/22*29/3/23</t>
  </si>
  <si>
    <t>LEVITERACETAN 500MG/5ML  IV/IM (KEPRA)</t>
  </si>
  <si>
    <t>EL PIROS/MORAMI/ARCHEX GROUP</t>
  </si>
  <si>
    <t>22/9/22*19/12/22*29/3/23</t>
  </si>
  <si>
    <t>LEVOFLOXACINA 500MG TAB.</t>
  </si>
  <si>
    <t>LEVOFLOXACINA 500MG/100ML INFUSION FRASCO VIAL I.V.</t>
  </si>
  <si>
    <t>LIDOCAINA 2% + EPINEFRINA 1/200.200 2.0g/100ml vial 50ml</t>
  </si>
  <si>
    <t>LIDOCAINA CLORHIDRATO 2% SIN EPINEFRINA 20MG/ML VIAL 50ML I.V. I.M</t>
  </si>
  <si>
    <t>COPEM/ARCHEX GROUP</t>
  </si>
  <si>
    <t xml:space="preserve">LISINOPRIL 10 MG TAB. </t>
  </si>
  <si>
    <t xml:space="preserve">LISINOPRIL 20 MG TAB. </t>
  </si>
  <si>
    <t>LORATADINA JARABE 60ML</t>
  </si>
  <si>
    <t>LORATADINA TAB.</t>
  </si>
  <si>
    <t>FARACH</t>
  </si>
  <si>
    <t>LOSARTAN 100MG TAB.</t>
  </si>
  <si>
    <t>LOSARTAN 50MG TAB.</t>
  </si>
  <si>
    <t>16/5/2022*16/62023</t>
  </si>
  <si>
    <t>MEROPENE 1G FCO.</t>
  </si>
  <si>
    <t>PROMESE CAL/SEAN DOMINICAN/BOYA FARMACEUTICA</t>
  </si>
  <si>
    <t>14/10/22*22/11/22*20/2/23*16/6/23</t>
  </si>
  <si>
    <t>METFORMINA 850MG TAB.</t>
  </si>
  <si>
    <t>METIL PRIDNISOLONA 125MG FRCOS.</t>
  </si>
  <si>
    <t>METIL PRIDNISOLONA 500 MG/ML VIAL I.V.</t>
  </si>
  <si>
    <t>GRUPO 92/PROMESE CAL</t>
  </si>
  <si>
    <t>METIL PRIDNISOLONA 80MG/ML AMPOLLA</t>
  </si>
  <si>
    <t>METIL PRIDNISOLONA VIAL  1 GM (SUCCINATO SODICO)</t>
  </si>
  <si>
    <t>COPEM/PROMESE CAL</t>
  </si>
  <si>
    <t>6/5/22*15/3/23</t>
  </si>
  <si>
    <t xml:space="preserve">METIL PRIDNISOLONA VIAL 40MG/ 1 ML </t>
  </si>
  <si>
    <t>PROMESE CAL/EL PIROS/PROMESE CAL</t>
  </si>
  <si>
    <t>14/10/22*28/10/22*22/11/22*20/1/23*25/1/23*9/2/23</t>
  </si>
  <si>
    <t>METILDOPA 500MG TAB.</t>
  </si>
  <si>
    <t>METOCLOPRAMIDA 10MG AMP.</t>
  </si>
  <si>
    <t>METOCLOPRAMIDA 10MG TAB.</t>
  </si>
  <si>
    <t>METOCLOPRAMIDA 5MG/2ML AMP.</t>
  </si>
  <si>
    <t>METOPROLOL TARTRATO 50 MG TAB.</t>
  </si>
  <si>
    <t>METRONIDAZOL 500 MG TAB</t>
  </si>
  <si>
    <t>METRONIDAZOL 500MG/100MG INF.</t>
  </si>
  <si>
    <t>PROMESE CAL/MORAMI/DISTRIBUIDORA GUAYUYO/PROMESE CAL/ROPHARMA</t>
  </si>
  <si>
    <t>MEXAPRIN 0.2MG AMP.(ENOXAPARINA 20)</t>
  </si>
  <si>
    <t>MEXAPRIN 0.4MG AMP.(ENOXAPARINA 40)</t>
  </si>
  <si>
    <t>COPEM/PROMESE CAL/PROMESE CAL/O Y D SUPLIDORES/PROMESE CAL</t>
  </si>
  <si>
    <t>MEXAPRIN 0.6MG AMP. (ENOXAPARINA 60)</t>
  </si>
  <si>
    <t>SUED Y FARGESA</t>
  </si>
  <si>
    <t>MIDAZOLAM 15MG/3ML (DORMIRE)</t>
  </si>
  <si>
    <t>SEAN/PROMESE CAL/PROMESE CAL/SEAN/PROMESE CAL</t>
  </si>
  <si>
    <t>MIDAZOLAN 15MG TABLETA.</t>
  </si>
  <si>
    <t>MIOLENE 50MG AMP.</t>
  </si>
  <si>
    <t>MISOPROSTOL TAB. (CITOTEC)</t>
  </si>
  <si>
    <t>PROMESE CAL/ROPHARMA</t>
  </si>
  <si>
    <t>17/8/22*30/3/23</t>
  </si>
  <si>
    <t>MONOVIDE</t>
  </si>
  <si>
    <t>MORFINA DE 0.2MG AMP</t>
  </si>
  <si>
    <t>ANEST/CRISTALIA</t>
  </si>
  <si>
    <t>22/6/22*8/2/23</t>
  </si>
  <si>
    <t>MORFINA DE 10MG AMP</t>
  </si>
  <si>
    <t>PROMESE CAL/CRISTALIA/PROMESE CAL</t>
  </si>
  <si>
    <t>MOXIFLOXACIN HYDROCHLORIDE IN SODIUM INJECTION 400MG/250ML 1.6MG/ML</t>
  </si>
  <si>
    <t>MULTIVITAMINICO</t>
  </si>
  <si>
    <t>NALBUFINA CLORHIDRATO INY. IM-IV SC 10MG/ML AMP. 3ML</t>
  </si>
  <si>
    <t>NALOXONA 0.4MG AMP.</t>
  </si>
  <si>
    <t>NALOXONA HCL, INY. IM-IV-SC 0.4MG/ML  AMP./1 ML</t>
  </si>
  <si>
    <t>N-BUTIL (HIOSINA) TAB.</t>
  </si>
  <si>
    <t>N-BUTIL HIOSINA 20MG</t>
  </si>
  <si>
    <t>ROPHARMA/PROMESE CAL</t>
  </si>
  <si>
    <t>NEOSTIGMINA 0.5MG</t>
  </si>
  <si>
    <t>NIFEDIPINA 10MG TAB.</t>
  </si>
  <si>
    <t>NIFEDIPINA 20MG TAB.</t>
  </si>
  <si>
    <t>NIFEDIPINA RETARD 30MG TAB.</t>
  </si>
  <si>
    <t>A Y S IMPORTACIONES/MACROTECH/A  Y S IMPORTACIONES/ARCHEX GROUP</t>
  </si>
  <si>
    <t>5/8/22/14/9/22*27/1/23*5/4/23</t>
  </si>
  <si>
    <t>NIFEDIPINA RETARD 60MG TAB.</t>
  </si>
  <si>
    <t>A Y S IMPORTACIONES/JBL/A Y S IMPORTACIONES/ARCHEX GROUP</t>
  </si>
  <si>
    <t>5/8/22*31/10/22*27/1/23*5/4/23</t>
  </si>
  <si>
    <t>NIMODIPINA 60MG TAB.</t>
  </si>
  <si>
    <t>NISTATINA 100,000 UI/ML SUSPENSION FRASCO 30ML</t>
  </si>
  <si>
    <t xml:space="preserve">NITOROL 5MG TAB. </t>
  </si>
  <si>
    <t>NITROFURAZONA 1 LIB FCO</t>
  </si>
  <si>
    <t>PLACA DE ELECTRO CAUTERIO</t>
  </si>
  <si>
    <t>CIRCUIMED/PROMESE CAL</t>
  </si>
  <si>
    <t>21/6/2022*14/10/2022*22/11/2022</t>
  </si>
  <si>
    <t>NOVABUPI</t>
  </si>
  <si>
    <t>OCTANATE</t>
  </si>
  <si>
    <t>OLANZAPINA 10 MG TABLETA</t>
  </si>
  <si>
    <t>OLANZAPINA 5MG TABLETA</t>
  </si>
  <si>
    <t>OMEPRAZOL 20 MG TAB.</t>
  </si>
  <si>
    <t>OMEPRAZOL SODICO LIOFILIZADO 40MG VIAL 10ML I.V.</t>
  </si>
  <si>
    <t>PROMESE CAL/INVERSIONES FARID/BOYA FARMACEUTICA/PROMESE CAL/ROPHARMA</t>
  </si>
  <si>
    <t>ONDASENTRON AMP. 8MG</t>
  </si>
  <si>
    <t>OXITOCINA 10 UI</t>
  </si>
  <si>
    <t>PROMESE CAL/O Y D SUPLIDORES/CARIBEAN SOLUTIONS</t>
  </si>
  <si>
    <t>PARACETAMOL 1000MG/100ML INFUION I.V</t>
  </si>
  <si>
    <t>JBL/Protection One, SRL/O Y D SUPLIDORES/PROMESE CAL/SEAN DOMINICAN</t>
  </si>
  <si>
    <t>22/7/22*31/10/22*31/1/23*15/3/23*20/6/23</t>
  </si>
  <si>
    <t xml:space="preserve">PENICILINA G BENZATINICA 2.400.000 UI VIAL </t>
  </si>
  <si>
    <t xml:space="preserve">PENICILINA G BENZATINICA 600.000 UI VIAL </t>
  </si>
  <si>
    <t>PENICILINA G BENZATINICA 1.200.000 VIAL IV. IM.</t>
  </si>
  <si>
    <t>PENICILINA G. CRISTALINA 5,000,000 UI VIAL I.V.,IM.</t>
  </si>
  <si>
    <t xml:space="preserve">PENTA ALMIDON SOLUCION </t>
  </si>
  <si>
    <t>PIPERACILINA 4G+ TAZOBACTAM SODICA 500 MG INF I.V</t>
  </si>
  <si>
    <t>PIRACETAN 1G AMPOLLA</t>
  </si>
  <si>
    <t xml:space="preserve">PIRACETAN 800MG </t>
  </si>
  <si>
    <t>PRECEDEX 200MG/ML (DEXMEDETOMIDINA 200MG)</t>
  </si>
  <si>
    <t>PREDNISONA 20MG TAB.</t>
  </si>
  <si>
    <t>PREDNISONA 50 MG TAB.</t>
  </si>
  <si>
    <t xml:space="preserve">PREGABALINA 75MG TAB. </t>
  </si>
  <si>
    <t>PROPANOLOL 20 MG TAB.</t>
  </si>
  <si>
    <t>PROPANOLOL 40 MG TAB</t>
  </si>
  <si>
    <t>PROPOFOL 1%</t>
  </si>
  <si>
    <t>QUETIAPINA 100 MG TAB.</t>
  </si>
  <si>
    <t>RAMIPRIL 5 MG TAB.</t>
  </si>
  <si>
    <t>RANITIDINA 150 MG TAB.</t>
  </si>
  <si>
    <t xml:space="preserve">RANITIDINA 50MG/2ML AMP. </t>
  </si>
  <si>
    <t>PERITA NASAL</t>
  </si>
  <si>
    <t>NITROGLICERINA INY. IV 50MG/ 10ML  AMP.</t>
  </si>
  <si>
    <t>JBL</t>
  </si>
  <si>
    <t>1/7/202</t>
  </si>
  <si>
    <t>SALBUTAMOL PARA NEBULIZAR 5 MG/10ML. FRASCO</t>
  </si>
  <si>
    <t>SERTAL COMPUESTO 100MG AMP..</t>
  </si>
  <si>
    <t>SERTAL COMPUESTO 100MG TAB.</t>
  </si>
  <si>
    <t>SERTAL SIMPLE (PROPINOX CLORHIDRATO 10 MG/ 1 ML AMPOLLA).</t>
  </si>
  <si>
    <t>SERTRALINA 50 MG TAB.</t>
  </si>
  <si>
    <t xml:space="preserve">SEVOFLUORANO VIAL 250ML </t>
  </si>
  <si>
    <t>SINVASTATINA 20MG TAB.</t>
  </si>
  <si>
    <t>9/9/22*14/10/22*31/10/22*9/2/23*16/6/23</t>
  </si>
  <si>
    <t>SINVASTATINA 40MG TAB.</t>
  </si>
  <si>
    <t>SUCCINILCOLINA 40MG/2ML</t>
  </si>
  <si>
    <t>SUCCINILCOLINA 50MG/10ML</t>
  </si>
  <si>
    <t>SUCCINILCOLINA FCO</t>
  </si>
  <si>
    <t>SUCRALFATO GRANULADO 1G  SOBRE</t>
  </si>
  <si>
    <t>SUERO ORAL LIQUIDO (DEXLITO)</t>
  </si>
  <si>
    <t>SULFADIAZINA ARGENTICA 1% CREMA TARRO 400 G</t>
  </si>
  <si>
    <t>PROMESE CAL/PRO PHARMACEUTICAL PEÑA/PROMESE CAL</t>
  </si>
  <si>
    <t>SULFADIAZINA ARGENTICA 1% CREMA TUBO 30 G</t>
  </si>
  <si>
    <t>SULFATO DE EFEDRINA 60MG AMP.</t>
  </si>
  <si>
    <t>SULFATO DE MAGNESIO 20% 10 ML</t>
  </si>
  <si>
    <t>PROMESE CAL/FARACH/ROPHARMA/PROTECTION ONE, SRL</t>
  </si>
  <si>
    <t>14/10/22*1/2/23*30/3/23</t>
  </si>
  <si>
    <t>SULFATO FERROSO 300 MG TAB.</t>
  </si>
  <si>
    <t>FARACH/PROMESE CAL/JBL/PROMESE CAL</t>
  </si>
  <si>
    <t>TOBRAMICINA 0.3% GOTAS OFTALMICAS.</t>
  </si>
  <si>
    <t>INVERSINES FARID/PROMESE CAL</t>
  </si>
  <si>
    <t>22/9/22*14/10/22*12/5/23</t>
  </si>
  <si>
    <t>TOXOPIN 25MG TAB.</t>
  </si>
  <si>
    <t>T-P OFTENO SOL.OFTALMICA</t>
  </si>
  <si>
    <t xml:space="preserve">TRAMADOL 100MG AMP. </t>
  </si>
  <si>
    <t>PROMESE CAL/FARACH</t>
  </si>
  <si>
    <t>TRAZIDEX (TOBRAMICINA 0.3%+DEXAMETAZONA 0.1% ) GOTAS OFTALMICAS  5ML</t>
  </si>
  <si>
    <t>TRIMETROPRIL SULFA 500MG</t>
  </si>
  <si>
    <t>TUBO DRENAJE TIPO PENROSE (DREM)</t>
  </si>
  <si>
    <t>VALPAQUINE 500 MG TAB. (ACIDO VALPROICO)</t>
  </si>
  <si>
    <t>VANCOMICINA 1G FCO</t>
  </si>
  <si>
    <t>VERAPAMIL 80 MG TAB.</t>
  </si>
  <si>
    <t>WARFARINA SODICA 5MG TABLETA</t>
  </si>
  <si>
    <t>MATERIALES MEDICOS</t>
  </si>
  <si>
    <t xml:space="preserve">ACETONA GALON </t>
  </si>
  <si>
    <t>ACIDO CITRICO 50% GALON</t>
  </si>
  <si>
    <t>BOX ME SOLUTIONS</t>
  </si>
  <si>
    <t>AGUA INYECTABLE AMPOLLA  10ML (DESTILADA)</t>
  </si>
  <si>
    <t>AGUA INYECTABLE AMPOLLA  5ML (DESTILADA)</t>
  </si>
  <si>
    <t>AGUA OXIGENADA 3% GALON</t>
  </si>
  <si>
    <t>AGUJA ESPIDURAL  #16</t>
  </si>
  <si>
    <t>AGUJA ESPIDURAL  #18</t>
  </si>
  <si>
    <t>AGUJA ESPIDURAL  #23</t>
  </si>
  <si>
    <t>AGUJA ESPIDURAL  #25</t>
  </si>
  <si>
    <t>AGUJA HIPODERMICA  #18G X 1/2</t>
  </si>
  <si>
    <t>JBL/OSIRIS Y CO/JBL</t>
  </si>
  <si>
    <t>AGUJA HIPODERMICA  #20G X 1/2</t>
  </si>
  <si>
    <t xml:space="preserve">AGUJA HIPODERMICA  #21G X  1/2 </t>
  </si>
  <si>
    <t xml:space="preserve">AGUJA HIPODERMICA  #25G X  1/2 </t>
  </si>
  <si>
    <t>AGUJA HIPODERMICA  #27G X 1/2</t>
  </si>
  <si>
    <t xml:space="preserve">AGUJA HIPODERMICA  #30G X 1/2 </t>
  </si>
  <si>
    <t>AGUJA RAQUIDEA # 23</t>
  </si>
  <si>
    <t>VANGUARDIA SALUD/PROMESE CAL</t>
  </si>
  <si>
    <t>AGUJA RAQUIDEA #16</t>
  </si>
  <si>
    <t>AGUJA RAQUIDEA #18</t>
  </si>
  <si>
    <t>AGUJA RAQUIDEA #25GX3.5</t>
  </si>
  <si>
    <t>AGUJA VACUNTAINER PARA LABORATORIO</t>
  </si>
  <si>
    <t>ALCOHOL ISOPROPILICO 70% GALON</t>
  </si>
  <si>
    <t>ALCOHOL ISOPROPILICO 95% GL.</t>
  </si>
  <si>
    <t xml:space="preserve">ALGODÓN ADSORBENTE 1 LIBRA </t>
  </si>
  <si>
    <t>ALGODON PLANCHADO 4 x 5 ROLLO</t>
  </si>
  <si>
    <t>ALGODON PLANCHADO 6 x 5 ROLLO</t>
  </si>
  <si>
    <t>AMBUS ADULTO</t>
  </si>
  <si>
    <t>PRO PHARMACEUTICAL PEÑA/PROMESE CAL/SERVISALUD PREMIUM/PROMESE CAL/MORAMI/COPEM/MORAMI/ARCHEX GROUP</t>
  </si>
  <si>
    <t>AMBUS NEONATAL</t>
  </si>
  <si>
    <t>AMBUS PEDIATRICO</t>
  </si>
  <si>
    <t>BAJANTE SECUNDADIO PARA MEDICION VENTILADA (BAXTER)</t>
  </si>
  <si>
    <t>MACROTECH</t>
  </si>
  <si>
    <t>8/12/22*11/1/23*6/2/23</t>
  </si>
  <si>
    <t>1000-0049</t>
  </si>
  <si>
    <t>BAJANTE PRIMARIO DE INFUSION DE FLUJO CONTINUO (BAXTER)</t>
  </si>
  <si>
    <t>BAJANTE MICROGOTERO CON BURETA BAXTER</t>
  </si>
  <si>
    <t>BAJANTE DE TRANSFUSION SANGUINEA BAXTER</t>
  </si>
  <si>
    <t>15/9/22*20/10/22*15/11/22*8/12/22*11/1/23*6/2/23</t>
  </si>
  <si>
    <t>1000-0045</t>
  </si>
  <si>
    <t xml:space="preserve">BAJANTE DE SUERO  </t>
  </si>
  <si>
    <t>PROMESE CAL/CONTRALORIA Y SERVICIOS SRL/CARIBBEAN SOLUTIONS/GRUPO FRANTERE</t>
  </si>
  <si>
    <t>14/10/22*22/11/22*22/12/22*9/2/23*4/4/23</t>
  </si>
  <si>
    <t>BAJANTE DE SANGRE (DONADO)</t>
  </si>
  <si>
    <t>BAJANTE DE RELOJ</t>
  </si>
  <si>
    <t>CARIBBEAN</t>
  </si>
  <si>
    <t>BAJANTE DE MICROGOTERO 150ML CON BURETA</t>
  </si>
  <si>
    <t>RADIFARMA/PROMESE CAL</t>
  </si>
  <si>
    <t>BAJANTE DE MICROGOTERO 100ML CON BURETA</t>
  </si>
  <si>
    <t>BAJANTE DE INFUSION CONTINU-FLO (BAJANTE BOMBA)</t>
  </si>
  <si>
    <t>LAPIZ PARA ELECTRO CAUTERIO</t>
  </si>
  <si>
    <t>BAJA LENGUA MADERA c/100</t>
  </si>
  <si>
    <t xml:space="preserve">BATA DESECHABLE M/LARGA IMPERMEABLE DONADAS </t>
  </si>
  <si>
    <t xml:space="preserve">JERINGA DE INSULINA </t>
  </si>
  <si>
    <t>SANOZ  FARMACEUTICA/JBL/PROMESE CAL</t>
  </si>
  <si>
    <t>10/6/22*22/11/22*22/11/22*20/1/23*9/2/23*15/3/233</t>
  </si>
  <si>
    <t>JERINGA DE BULBO</t>
  </si>
  <si>
    <t>BISTURI CON MANGO #10</t>
  </si>
  <si>
    <t xml:space="preserve">BISTURI CON MANGO #11 </t>
  </si>
  <si>
    <t>EL PIROS/LIRIANO COMERCIAL</t>
  </si>
  <si>
    <t>29/7/22*27/3/23</t>
  </si>
  <si>
    <t>D-264</t>
  </si>
  <si>
    <t>BISTURI CON MANGO #12</t>
  </si>
  <si>
    <t xml:space="preserve">BISTURI CON MANGO #15 </t>
  </si>
  <si>
    <t>VANGUARDIA SALUD/BOX ME SOLUTIONS</t>
  </si>
  <si>
    <t>1/6/22*15/2/23</t>
  </si>
  <si>
    <t>BISTURI CON MANGO #18</t>
  </si>
  <si>
    <t>VANGUARDIA SALUD</t>
  </si>
  <si>
    <t xml:space="preserve">BISTURI CON MANGO #20 </t>
  </si>
  <si>
    <t>VANGUARDIA SALUD/BOX ME SOLUTIONS/GRUPO FRANTERE</t>
  </si>
  <si>
    <t>1/6/22*6/2/23*4/4/23</t>
  </si>
  <si>
    <t xml:space="preserve">BISTURI CON MANGO #21 </t>
  </si>
  <si>
    <t>VANGUARDIA SALUD/GRUPO FRANTER</t>
  </si>
  <si>
    <t xml:space="preserve">BISTURI CON MANGO #22 </t>
  </si>
  <si>
    <t>BISTURI CON MANGO #23</t>
  </si>
  <si>
    <t>SERVISALUD PREMIUM/GRUPO FRANTERE</t>
  </si>
  <si>
    <t>18/11/22*4/4/23</t>
  </si>
  <si>
    <t>BOLSA COLECTORA DE ORINA 2L</t>
  </si>
  <si>
    <t>JBL/PROMEDCA/PROMESE CAL</t>
  </si>
  <si>
    <t>BOLSA COLECTORA DE ORINA PEDIATRICA 100ML</t>
  </si>
  <si>
    <t>BOLSA DE ALIMENTACION CANGURO 1,000 ML</t>
  </si>
  <si>
    <t>BOLSA DE ALIMENTACION CANGURO 500 ML</t>
  </si>
  <si>
    <t xml:space="preserve">BOLSA DE ALIMENTACION CON CONTROL FLUIDOS </t>
  </si>
  <si>
    <t>BOLSA PARA CADAVER</t>
  </si>
  <si>
    <t>BOLSA RECOLECTORA DE SANGRE</t>
  </si>
  <si>
    <t xml:space="preserve">BONZYME GALON </t>
  </si>
  <si>
    <t xml:space="preserve">BRAZALETE PEDIATRICO AZUL </t>
  </si>
  <si>
    <t>BRAZALETES PARA ADULTOS BLANCO</t>
  </si>
  <si>
    <t>INVESTDENT/PROMESE CAL</t>
  </si>
  <si>
    <t>BRAZALETES PEDIATRICO ROSADO</t>
  </si>
  <si>
    <t>CAL SODADA</t>
  </si>
  <si>
    <t>DINAMED</t>
  </si>
  <si>
    <t>JERINGA CON AGUJA 60ML</t>
  </si>
  <si>
    <t>SINERGY</t>
  </si>
  <si>
    <t xml:space="preserve">CAMPO DESECHABLE (TIPO MOVIBLE) </t>
  </si>
  <si>
    <t>CANULA DE MAYO 100 MM</t>
  </si>
  <si>
    <t>CANULA DE MAYO 40 MM</t>
  </si>
  <si>
    <t>CANULA DE MAYO 50 MM</t>
  </si>
  <si>
    <t xml:space="preserve">OSIRIS </t>
  </si>
  <si>
    <t>CANULA DE MAYO 60 MM</t>
  </si>
  <si>
    <t>CANULA DE MAYO 70 MM</t>
  </si>
  <si>
    <t>CANULA DE MAYO 80 MM</t>
  </si>
  <si>
    <t>CANULA DE MAYO 90 MM</t>
  </si>
  <si>
    <t>CANULA DE SUCCION #10</t>
  </si>
  <si>
    <t>CANULA DE SUCCION #12</t>
  </si>
  <si>
    <t>CANULA DE SUCCION #14</t>
  </si>
  <si>
    <t xml:space="preserve">CANULA DE YANKAWER </t>
  </si>
  <si>
    <t>SINERGY/JDH/CONTRALORIA Y SERVICIOS SRL/JBL</t>
  </si>
  <si>
    <t>11/8/22*20/9/22*22/12/22*15/3/23</t>
  </si>
  <si>
    <t>CANULA NASAL RECIEN NACIDO</t>
  </si>
  <si>
    <t>CANULA DE OXIGENO NASAL ADULTO</t>
  </si>
  <si>
    <t>GRUPO RASEC/CARP CONTRALORIA Y SERVICIOS SRL/PROMESE CAL</t>
  </si>
  <si>
    <t>CANULA NASAL/OXIGENO PEDIATRICA</t>
  </si>
  <si>
    <t>PROMESE CAL/JBL</t>
  </si>
  <si>
    <t>JERINGA CON AGUJA 5ML</t>
  </si>
  <si>
    <t>VANGUARDIA SALUD/PROMEDCA/PROMESE CAL/BARREROS FHARMA</t>
  </si>
  <si>
    <t>CASSETTE</t>
  </si>
  <si>
    <t>CATETER  IV CORTO #16</t>
  </si>
  <si>
    <t>CATETER  IV CORTO #18</t>
  </si>
  <si>
    <t>SUPLIMED/PROMEDCA/PROMESE CAL</t>
  </si>
  <si>
    <t>1/7/22*28/9/22*12/10/22*28/10/22*13/6/23*9/2/23</t>
  </si>
  <si>
    <t>CATETER  IV CORTO #20</t>
  </si>
  <si>
    <t>SINERGY/GRUPO RASEC/COPEM/PROMESE CAL</t>
  </si>
  <si>
    <t>CATETER  IV CORTO #22</t>
  </si>
  <si>
    <t>SUPLIFARMACOS/GRUPO RASEC/PROMEDCA/PROMESE CAL</t>
  </si>
  <si>
    <t>CATETER  IV CORTO #24</t>
  </si>
  <si>
    <t>GRUPO RASEC/PROMESE CAL/JBL</t>
  </si>
  <si>
    <t>CATETER DE HEMODIALISIS 13.5 X 19.5</t>
  </si>
  <si>
    <t>CATETER DE HEMODIALISIS CORTA DURACION 14FR</t>
  </si>
  <si>
    <t>CLINIMED</t>
  </si>
  <si>
    <t>CATETER DE SUCCION #16</t>
  </si>
  <si>
    <t>CATETER DE SUCCION #18</t>
  </si>
  <si>
    <t>DISTRIBUIDORA NACIONAL MED/PROMESE CAL</t>
  </si>
  <si>
    <t>3/6/2022*16/9/2022</t>
  </si>
  <si>
    <t>CATETER DE SUCCION #8</t>
  </si>
  <si>
    <t>CATETER ESPIDURAL #16</t>
  </si>
  <si>
    <t>CATETER ESPIDURAL #18</t>
  </si>
  <si>
    <t>CATETER ESPIDURAL PEDIATRICO #16</t>
  </si>
  <si>
    <t>CATETER EXTENSION TIPO Y (BAXTER)</t>
  </si>
  <si>
    <t>1000-0053</t>
  </si>
  <si>
    <t>CATETER VIA CENTRAL ADULTO DOBLE/TRIPLE LUMEN 7FR</t>
  </si>
  <si>
    <t>2T IMPORTACIONES/PROMESE CAL20</t>
  </si>
  <si>
    <t>CATETER VIA CENTRAL PEDIATRICO DOBLE LUMEN 5FR</t>
  </si>
  <si>
    <t>ARCHEX GROUP</t>
  </si>
  <si>
    <t xml:space="preserve">JERINGA CON AGUJA 3ML </t>
  </si>
  <si>
    <t xml:space="preserve">CEPILLO QUIRURGICO + CLORHEXIDINA 4% </t>
  </si>
  <si>
    <t>CERA PARA HUESO</t>
  </si>
  <si>
    <t>CINTA AUTOCLAVE O TESTIGO MARFIL</t>
  </si>
  <si>
    <t>VANGUARDIA SALUD/COPEM</t>
  </si>
  <si>
    <t>CINTA AUTOCLAVE O TESTIGO PARA EMBOLVER (MASKING TAPE)</t>
  </si>
  <si>
    <t>IAPE DOMINICANA</t>
  </si>
  <si>
    <t>CIRCUITO DE ANESTESIA ADULTO</t>
  </si>
  <si>
    <t>CIRCUITO DE ANESTESIA PEDIATRICO, KIT FUNDA ESTERIL</t>
  </si>
  <si>
    <t>PROMESE CAL 16/6/2023</t>
  </si>
  <si>
    <t>CIRCUITO DE ANESTESIA NEONATAL</t>
  </si>
  <si>
    <t>CIRCUIMED/BARREROS FHARMA</t>
  </si>
  <si>
    <t xml:space="preserve">CIRCUITO VENTILADOR /NEONATAL </t>
  </si>
  <si>
    <t>CIRCUITO VENTILADOR /PEDIATRICO</t>
  </si>
  <si>
    <t xml:space="preserve">CLAN UMBILICAL MEDIANO </t>
  </si>
  <si>
    <t>COLLARIN  BLANDO PEQUEÑO (S)</t>
  </si>
  <si>
    <t>COLLARIN BLANDO LARGO</t>
  </si>
  <si>
    <t>COLLARIN RIGIDO LARGO</t>
  </si>
  <si>
    <t>JERINGA CON AGUJA 20ML</t>
  </si>
  <si>
    <t>CONECTOR EN Y</t>
  </si>
  <si>
    <t>CONECTORES DE 1 VIA</t>
  </si>
  <si>
    <t>CONECTORES EN Y 2 VIA BAXTER</t>
  </si>
  <si>
    <t>CUCHILLAS  S-35</t>
  </si>
  <si>
    <t xml:space="preserve">CURITA CORTAS </t>
  </si>
  <si>
    <t xml:space="preserve">CURITA LARGA </t>
  </si>
  <si>
    <t>ELECTRODO PEDIATRICO</t>
  </si>
  <si>
    <t>EQUIPO DE PROTECCION PERSONAL  EPP</t>
  </si>
  <si>
    <t>ESPATULA DE AIRE</t>
  </si>
  <si>
    <t>ESPECULO VAGINAL  L (GRANDE)</t>
  </si>
  <si>
    <t>ESPECULO VAGINAL  M</t>
  </si>
  <si>
    <t xml:space="preserve">ESPECULO VAGINAL  S </t>
  </si>
  <si>
    <t xml:space="preserve">ESPIROMETRO </t>
  </si>
  <si>
    <t>ESTOQUINETE # 2 ROLLO</t>
  </si>
  <si>
    <t>RONAJUS FARMACEUTICA</t>
  </si>
  <si>
    <t>ESTOQUINETE # 4 ROLLO</t>
  </si>
  <si>
    <t>ESTOQUINETE # 6 ROLLO</t>
  </si>
  <si>
    <t>FILTRO BAXTER ADULTO</t>
  </si>
  <si>
    <t>FILTRO BAXTER PEDIATRICO</t>
  </si>
  <si>
    <t>GASA 36 X 100 YDS. - ALMOHADA</t>
  </si>
  <si>
    <t>PROMESE CAL/VERAS AGRAMONTE/GRUPO FRANTERE</t>
  </si>
  <si>
    <t>JERINGA CON AGUJA 10ML</t>
  </si>
  <si>
    <t>PROMESE CAL/RADIFARMA/COPEM/CARP CONTRALORIA Y SERVICIOS SRL/CARIBBEAN SOLUTIONS/BARREROS FHARMA</t>
  </si>
  <si>
    <t>INMUNO GLOBULINA ANTI D (FACTOR RH) 300MG JERINGA PRECARGADA</t>
  </si>
  <si>
    <t>GEL LUBRICANTE  TUBL 60 G</t>
  </si>
  <si>
    <t xml:space="preserve">GEL SONOGRAFICO GALON </t>
  </si>
  <si>
    <t>GLUCOMETRO</t>
  </si>
  <si>
    <t>15/6/2022*28/9/2022</t>
  </si>
  <si>
    <t>GLUCONATO DE CLORHEXIDINA 4% GALON</t>
  </si>
  <si>
    <t>PROMESE CAL/COPEM/ARCHEX GROUP</t>
  </si>
  <si>
    <t>15/7/22*22/11/22*2/2/23*22/3/23*16/6/2023</t>
  </si>
  <si>
    <t>GLUTFAR PLUS GALON (GLUTARALDEHIDO)</t>
  </si>
  <si>
    <t>HOSPIFAR/PROMESE CAL</t>
  </si>
  <si>
    <t>GORRO DE CIRUGIA PARA HOMBRE</t>
  </si>
  <si>
    <t>GORRO DE CIRUGIA PARA MUJER</t>
  </si>
  <si>
    <t>GRAPADORA PARA PIEL</t>
  </si>
  <si>
    <t>GUANTES DE NITRILO</t>
  </si>
  <si>
    <t>GUANTES EXAMEN LARGE PARES</t>
  </si>
  <si>
    <t>PROMESE CAL/GRANARIES GROUP/GRUPO FRANTERE/GRANARIES GROUP</t>
  </si>
  <si>
    <t>GUANTES EXAMEN MIDIUM  PARES</t>
  </si>
  <si>
    <t>GUANTES EXAMEN XL</t>
  </si>
  <si>
    <t>GUANTES QUIRURGICO #6.5  UNIDAD</t>
  </si>
  <si>
    <t>GUANTES QUIRURGICO #7.0 UNIDAD</t>
  </si>
  <si>
    <t>PRO PHARMACEUTICAL PEÑA/PROMESE CAL</t>
  </si>
  <si>
    <t>8/7/2022*16/6/2023</t>
  </si>
  <si>
    <t>GUANTES QUIRURGICO #8 UNIDAD</t>
  </si>
  <si>
    <t>GUANTES QUIRURGICO #8.5 UNIDAD</t>
  </si>
  <si>
    <t>GUANTES QUIRURGICO #7.5 UNIDAD</t>
  </si>
  <si>
    <t>GUANTES QUIRURGICOS XL</t>
  </si>
  <si>
    <t>GUANTES SUELTOS S</t>
  </si>
  <si>
    <t>GUANTES SUELTOS XS</t>
  </si>
  <si>
    <t>HEMOVAC #12</t>
  </si>
  <si>
    <t>HEMOVAC #14</t>
  </si>
  <si>
    <t>HEMOVAC #16</t>
  </si>
  <si>
    <t>HEMOVAC #18</t>
  </si>
  <si>
    <t>HILO  POLIPROPILENO 2-0 NO ABSORB. MONOF. AGUJA CURVA ROMA 1/2 26 MM 75 CM</t>
  </si>
  <si>
    <t>HILO  POLIPROPILENO 3-0 NO ABSORB. MONOF. AGUJA CURVA ROMA 1/2 26 MM 75 CM</t>
  </si>
  <si>
    <t>HILO  POLIPROPILENO 4-0 NO ABSORB. MONOF. AGUJA CURVA ROMA 1/2 26 MM 75 CM</t>
  </si>
  <si>
    <t>HILO  POLIPROPILENO 5-0 NO ABSORB. MONOF. AGUJA CURVA ROMA 1/2 26 MM 75 CM</t>
  </si>
  <si>
    <t>HILO  POLIPROPILENO 6-0 NO ABSORB. MONOF. AGUJA CURVA ROMA 13 MM 75 CM</t>
  </si>
  <si>
    <t>HILO ACIDO POLIGLICOLICO  2-0 AGUJA CURVA CORTANTE 3/8 24MM 75CM</t>
  </si>
  <si>
    <t>SUTURA CATGUT CROMICO 0 AGUJA CURVA ROMA 1/2 36.4 MM 75 CM</t>
  </si>
  <si>
    <t>HILO CATGUT CROMICO 1.0 AGU. CURVA ROMA 1/2 25 MM 70 CM</t>
  </si>
  <si>
    <t>PROMESE CAL/JBL/ARCHEX GROUP</t>
  </si>
  <si>
    <t>SUTURA CATGUT CROMICO 2-0 AGUJA CURVA ROMA 1/2 40 MM 70 CM</t>
  </si>
  <si>
    <t>HILO CATGUT CROMICO 3.0 AGU CURVA ROMA 1/2 25MM 70CM</t>
  </si>
  <si>
    <t>HILO CATGUT CROMICO 4.0 AGU CURVA ROMA 1/2 25MM 70CM</t>
  </si>
  <si>
    <t>HILO CATGUT CROMICO 5.0 AGU CURVA ROMA 1/2 25MM 70CM</t>
  </si>
  <si>
    <t>HILO NYLON 2-0 AGUJA CURVA CORTANTE 3/8 18.7MM 45CM</t>
  </si>
  <si>
    <t>HILO NYLON 3-0 AGUJA CURVA</t>
  </si>
  <si>
    <t>HILO NYLON 4-0 AGUJA CURVA CORTANTE 3/8 20MM 45CM</t>
  </si>
  <si>
    <t>HILO NYLON 5.0 AGUJA CURVA</t>
  </si>
  <si>
    <t>HILO NYLON MONOFILAMENTO 3-0 AGUJA CURVA CORTANTE 3/8 35</t>
  </si>
  <si>
    <t>HILO POLIPROPILENO 0 AGUJA CURVA ROMA 1/2 36MM 75CM</t>
  </si>
  <si>
    <t>SUTURA POLIPROPILENO 1 AGUJA CURVA ROMA 1/2 36MM 75CM</t>
  </si>
  <si>
    <t>HILO PROLENE 2-0 AGUJA RECTA (POLIPROPILENO)</t>
  </si>
  <si>
    <t>HILO PROLENE 5.0  2 AGUJA (POLIPROPILENO)</t>
  </si>
  <si>
    <t>HILO PROLENE 6.0   2 AGUJA (POLIPROPILENO)</t>
  </si>
  <si>
    <t>HILO PROLENE POLIPROPILENO 0 NO ABSORB. MONOF. AGUJA CURVA ROMA 1/2 26 MM 75 CM</t>
  </si>
  <si>
    <t>PROSEME CAL</t>
  </si>
  <si>
    <t>HILO PROLENE POLIPROPILENO 1-0 NO ABSORB. MONOF. AGUJA CURVA ROMA 1/2 26 MM 75 CM</t>
  </si>
  <si>
    <t>HILO SEDA 0 NO ABS. AGUJA CURVA ROMA 1/2 26MM 75CM</t>
  </si>
  <si>
    <t>HILO SEDA 1  AGUJA CURVA ROMA 1/2 26MM 75CM</t>
  </si>
  <si>
    <t>HILO SEDA 2-0 AGUJA CURVA ROMA 1/2 24MM 24CM 75CM</t>
  </si>
  <si>
    <t>SINERGY/PROMESE CAL</t>
  </si>
  <si>
    <t>HILO SEDA 4.0</t>
  </si>
  <si>
    <t>HILO SEDA 5.0</t>
  </si>
  <si>
    <t>HILO SEDA 6.0</t>
  </si>
  <si>
    <t>HILO SEDA DOBLE ENVOLTURA 3-0 AGUJA CURVA ROMA 1/2 22MM 75CM</t>
  </si>
  <si>
    <t>SUTURA  POLIGLATINA 0 AGUJA CURVA ROMA 1/2  22 MM 70 CM  (VICRYL)</t>
  </si>
  <si>
    <t>SUTURA  POLIGLATINA 1-0 AGUJA CURVA ROMA 1/2 26 MM 70 CM (VICRYL)</t>
  </si>
  <si>
    <t>COPEM/PROMESE CAL/ARCHEX GROUP</t>
  </si>
  <si>
    <t>HILO VICRYL POLIGLATINA 2-0 AGUJA CURVA ROMA 1/2 36 MM 45 CM</t>
  </si>
  <si>
    <t>PROMESE CAL/SERVISALUD PREMIUM/PROMESE CAL</t>
  </si>
  <si>
    <t>14/10/22*4/11/22*22/11/22*20/1/23</t>
  </si>
  <si>
    <t>HILO VICRYL POLIGLATINA 3-0 AGUJA CURVA ROMA 1/2 26 MM 70 CM</t>
  </si>
  <si>
    <t>HILO VICRYL POLIGLATINA 4-0 AGUJA CURVA ROMA 3/8 19 MM 45 CM</t>
  </si>
  <si>
    <t>HILO VICRYL POLIGLATINA TRENZADO 3-0 AGUJA CURVA CORTANTE 3/8 DE 19</t>
  </si>
  <si>
    <t>HOJA DE BISTURI  #10 C/100 UNIDAD</t>
  </si>
  <si>
    <t>HOJA DE BISTURI  #11 C/100 UNIDAD</t>
  </si>
  <si>
    <t>HOJA DE BISTURI  #12 C/100 UNIDAD</t>
  </si>
  <si>
    <t>HOJA DE BISTURI  #15 C/100 UNIDAD</t>
  </si>
  <si>
    <t>BOX ME SOLUTIONS/PROMESE CAL</t>
  </si>
  <si>
    <t>HOJA DE BISTURI  #20 C/100 UNIDAD</t>
  </si>
  <si>
    <t>HOJA DE BISTURI  #21 C/100 UNIDAD</t>
  </si>
  <si>
    <t>PROMESE CAL/BOX ME SOLUTION/PROMESE CAL</t>
  </si>
  <si>
    <t>HOJA DE BISTURI  #22 C/100 UNIDAD</t>
  </si>
  <si>
    <t>HOJA DE BISTURI  #23 C/100 UNIDAD</t>
  </si>
  <si>
    <t>PROMESE CAL/JBL/PROMESE CAL</t>
  </si>
  <si>
    <t>IOBAN 3M</t>
  </si>
  <si>
    <t>JABON ENZIMATICO</t>
  </si>
  <si>
    <t>VPS</t>
  </si>
  <si>
    <t>HALOPERIDOL AMP. 1ML INY INFUSION 5MG/ML</t>
  </si>
  <si>
    <t xml:space="preserve">HALOPERIDOL 5MG TAB. </t>
  </si>
  <si>
    <t>GASA DE 10 UDS ESTERIL</t>
  </si>
  <si>
    <t xml:space="preserve">GASA DE  5 UDS ESTERIL </t>
  </si>
  <si>
    <t>ERITROPROYECTINA HUMANA 4000 UI/0.3ML JERINGA PRECARGADA</t>
  </si>
  <si>
    <t>COMPRESAS ESTERIL</t>
  </si>
  <si>
    <t>CEPILLO PARA MUESTRA CERVICAL CITOBRUSH ESTERIL</t>
  </si>
  <si>
    <t>KIT CANULA DE SUCCION #10G</t>
  </si>
  <si>
    <t>KIT DE LAPARATOMIA</t>
  </si>
  <si>
    <t>GLOBAL MULTI-PHARMA/SINERGY/CARP CONTRALORIA Y SERVICIOS SRL/ARCHEX GROUP</t>
  </si>
  <si>
    <t>KIT HEMODIALISIS 170 Y 210</t>
  </si>
  <si>
    <t>PROMESE  CAL</t>
  </si>
  <si>
    <t>LANCETAS C/100</t>
  </si>
  <si>
    <t>ROMIX GROUP11/5/23</t>
  </si>
  <si>
    <t>CARTUCHOS DE GASES ARTERIALES PARA PH,Pco2</t>
  </si>
  <si>
    <t>LINEZOLID 0.2% 300ML</t>
  </si>
  <si>
    <t>SEAN DOMINICANA</t>
  </si>
  <si>
    <t>LLAVE 3 VIAS</t>
  </si>
  <si>
    <t>MALLA PARA HERNIA BIOMECH 30 X 30</t>
  </si>
  <si>
    <t>MALLA PARA HERNIA BIOMECH 4 X 12</t>
  </si>
  <si>
    <t xml:space="preserve">MALLA PARA HERNIA BIOMESH 15 X15 </t>
  </si>
  <si>
    <t xml:space="preserve">MALLA PARA HERNIA BIOMESH 40 X 24 </t>
  </si>
  <si>
    <t>MALLA PROLENE 15 X 30</t>
  </si>
  <si>
    <t>MARIPOSITAS No. 21 G</t>
  </si>
  <si>
    <t>GLOBAL MULTI-PHARMA/SERVISALUD PREMIUM/PROMESE CAL</t>
  </si>
  <si>
    <t>MARIPOSITAS No. 23 G</t>
  </si>
  <si>
    <t>MARIPOSITAS No. 25 G</t>
  </si>
  <si>
    <t>MASCARILLA CPAP</t>
  </si>
  <si>
    <t>MASCARILLA DE NEBULIZAR ADULTO</t>
  </si>
  <si>
    <t>MASCARILLA DE NEBULIZAR PEDIATRICO</t>
  </si>
  <si>
    <t>CARIBBEAN/CEREMO/PROMESE CAL</t>
  </si>
  <si>
    <t>MASCARILLA DE OXIGENO  PEDIATRICO</t>
  </si>
  <si>
    <t>MASCARILLA DE OXIGENO # 5</t>
  </si>
  <si>
    <t>MASCARILLA DE OXIGENO #2</t>
  </si>
  <si>
    <t>MASCARILLA DE OXIGENO #3</t>
  </si>
  <si>
    <t>MASCARILLA DE OXIGENO ADULTO</t>
  </si>
  <si>
    <t>MASCARILLA DE OXIGENO CON RESERVORIO ADULTO</t>
  </si>
  <si>
    <t>MASCARILLA DE OXIGENO CON RESERVORIO PEDITARICO</t>
  </si>
  <si>
    <t>MASCARILLA DE OXIGENO CON RESERVORIO RN</t>
  </si>
  <si>
    <t>MASCARILLA DE OXIGENO NEONATAL</t>
  </si>
  <si>
    <t>MASCARILLA LARINGE  # 1.5</t>
  </si>
  <si>
    <t>MASCARILLA LARINGE  # 2</t>
  </si>
  <si>
    <t>MASCARILLA LARINGE  # 2.5</t>
  </si>
  <si>
    <t>MASCARILLA LARINGE  # 3</t>
  </si>
  <si>
    <t>MASCARILLA LARINGE  # 4</t>
  </si>
  <si>
    <t>MASCARILLA LARINGE  # 5</t>
  </si>
  <si>
    <t>MASCARILLA N94 (DONADA)</t>
  </si>
  <si>
    <t>MASCARILLA N95</t>
  </si>
  <si>
    <t>GRUPO RASEC</t>
  </si>
  <si>
    <t xml:space="preserve">MASCARILLA QUIRURGICA DESECHABLE </t>
  </si>
  <si>
    <t>MEDIA ANTI EMBOLICA (L)</t>
  </si>
  <si>
    <t>MEDIA ANTI EMBOLICA (M)</t>
  </si>
  <si>
    <t>MOSQUITERO</t>
  </si>
  <si>
    <t>ORINAL 1000CC PLASTICO DESECHABLE PARA HONBRE</t>
  </si>
  <si>
    <t>PAÑAL DESECHABLE GRANDE PARA ADULTO</t>
  </si>
  <si>
    <t>30/5/2022*22/11/2022*12/5/2023</t>
  </si>
  <si>
    <t>PAÑAL DESECHABLE NEONATAL</t>
  </si>
  <si>
    <t xml:space="preserve">PAPEL CRACF  </t>
  </si>
  <si>
    <t>FARNASA/BOX ME SOLUTIONS</t>
  </si>
  <si>
    <t>28/8/22*14/3/23</t>
  </si>
  <si>
    <t xml:space="preserve">PAPEL EKG (50MM X 20 MPapel EKG) </t>
  </si>
  <si>
    <t xml:space="preserve">PAPEL EKG (80MM X 20 MPapel EKG) </t>
  </si>
  <si>
    <t>CIRCUIMED/PROMESE CAL/GROUP Z</t>
  </si>
  <si>
    <t>3/8/22*16/9/22*22/2/23</t>
  </si>
  <si>
    <t>PAPEL EKG CARDIOGRAPH (80MM X 24MM EKG)</t>
  </si>
  <si>
    <t xml:space="preserve">PAPEL PARA CAMILLA  </t>
  </si>
  <si>
    <t>PROMESE CAL/DISTRIBUIDORA GUAYUYO/PROMESE CAL</t>
  </si>
  <si>
    <t>PAPEL PARA MONITOL FETAL</t>
  </si>
  <si>
    <t>PAPEL SONOGRAFIA SUPER ULSTAR-1100S</t>
  </si>
  <si>
    <t>CIRCUIMED</t>
  </si>
  <si>
    <t>PAPEL SONOGRAFICO SONOMED SONY 110MMX20M</t>
  </si>
  <si>
    <t>PAPEL SONOGRAFICO UPP 110S (PROMESE CAL) 110MMX20M</t>
  </si>
  <si>
    <t>PAPEL SONOGRAFICO UPP 110S SONY 110MMX20M</t>
  </si>
  <si>
    <t xml:space="preserve">PAPEL UPC-21L </t>
  </si>
  <si>
    <t>CG BIOMEDICAL</t>
  </si>
  <si>
    <t>PAPEL UPC-510 SONY (200 PRINTS X 1) (100 SHEETS X 2) CAJA</t>
  </si>
  <si>
    <t xml:space="preserve">PARCHE ADHESIVO PARA ELECTRODO </t>
  </si>
  <si>
    <t xml:space="preserve">CAMPO DESECHABLE (STERI DRAPE) </t>
  </si>
  <si>
    <t>PICHUETE DE NEBULIZAR</t>
  </si>
  <si>
    <t>BATA DESECHABLE QUIRURGICAS STERIL</t>
  </si>
  <si>
    <t>PLACA DE PETRI</t>
  </si>
  <si>
    <t>BATA DESECHABLE M/CORTA  QUIRURGICA NO ESTERIL</t>
  </si>
  <si>
    <t>BATA DESECHABLE M/LARGA QUIRURGICA NO ESTERIL</t>
  </si>
  <si>
    <t>BAJANTE DE AMINAS Y NITROGLICERINA (BAXTER)</t>
  </si>
  <si>
    <t>15/9/22*8/12/22*11/1/23*6/2/23</t>
  </si>
  <si>
    <t>RECOLECTOR DE OBJETO CORTO PUNZANTE PLASTICO 1.8 L</t>
  </si>
  <si>
    <t xml:space="preserve">  </t>
  </si>
  <si>
    <t>RECOLECTOR DE OBJETO CORTO PUNZANTE PLASTICO 3 GL</t>
  </si>
  <si>
    <t>RECOLECTORES TIPO PATO PARA EL Y ELLA</t>
  </si>
  <si>
    <t>SELLO DE AGUA</t>
  </si>
  <si>
    <t>LIRIANO/SERVISALUD PREMIUM/ARCHEX GROUP</t>
  </si>
  <si>
    <t>SOLUCION  CLORURO DE SODIO AL 45% INY. I.V. FCO 1000ML</t>
  </si>
  <si>
    <t>PHARMA GDE/GRUPO FRANTERE</t>
  </si>
  <si>
    <t>SOLUCION +RINGER 2%</t>
  </si>
  <si>
    <t>SOLUCION CLORURO DE SODICO 0.9% INY. I.V. FCO 1000ML</t>
  </si>
  <si>
    <t>FARMAQUIP/JBL/PROMESE CAL/JBL/CEREMO/JBL/CEREMO/ROPHARMA/GRANARIES GROUP/FARACH/JBL/PROMESE CAL</t>
  </si>
  <si>
    <t>14/6/2023*22/6/2023*28/6/2023</t>
  </si>
  <si>
    <t>SOLUCION CLORURO DE SODICO 0.9% INY. I.V. FCO 100ML</t>
  </si>
  <si>
    <t>FARMAQUIP/PROMESE CAL/PRO PHARMACEUTICAL PEÑA/PROMESE CAL</t>
  </si>
  <si>
    <t>SOLUCION CLORURO DE SODICO 0.9% INY. I.V. FCO 500ML</t>
  </si>
  <si>
    <t>SOLUCION DEXTROSA 10% FCO DE 1000ML</t>
  </si>
  <si>
    <t xml:space="preserve">SOLUCION DEXTROSA 5% + CLORURO DE SODIO 0.33 FCO 1000ML  </t>
  </si>
  <si>
    <t xml:space="preserve">SOLUCION DEXTROSA 5% + CLORURO DE SODIO 0.9% FCO 1000ML </t>
  </si>
  <si>
    <t>SOLUCION DEXTROSA 5% CINA 0.33 FCO 1000ML 5G + 33/500ML</t>
  </si>
  <si>
    <t>SOLUCION DEXTROSA 5% CINA 0.33 FCO 500ML 5.0G + 0.33/1000ML</t>
  </si>
  <si>
    <t>SOLUCION DEXTROSA 5% CINA 0.9% FCO 1000ML 5G+ 0.92/1000ML</t>
  </si>
  <si>
    <t>SOLUCION DEXTROSA AL 5% + CLORURO DE SODIO AL 45%</t>
  </si>
  <si>
    <t>SOLUCION DEXTROSA AL 5% FCO 1000 ML</t>
  </si>
  <si>
    <t>RONAJUS FARMACEUTICA/PROMESE CAL</t>
  </si>
  <si>
    <t>SOLUCION DEXTROSA EN RINGER 10% 1000 ML</t>
  </si>
  <si>
    <t>SOLUCION DEXTROSA EN RINGER 5% 1000 ML</t>
  </si>
  <si>
    <t xml:space="preserve">SOLUCION INDOXITOL </t>
  </si>
  <si>
    <t xml:space="preserve">SOLUCION LACTATO EN RINGER FCO 1000ML </t>
  </si>
  <si>
    <t>ROPHARMA/PROME SE CAL/ROPHARMA/PROMESE CAL/JBL/PROMESE CAL</t>
  </si>
  <si>
    <t xml:space="preserve">SOLUCION LACTATO EN RINGER FCO 500ML </t>
  </si>
  <si>
    <t>30/8/22 * 5/10/22 * 18/10/22 * 20/10/22 * 24/10/22*16/11/22*22/11/22*20/12/22*25/1/23*23/2/24</t>
  </si>
  <si>
    <t>SOLUCION MANITOL 20%</t>
  </si>
  <si>
    <t>SOLUCION SALINA MINI BAG PLUS BAXTER 0.9%  100ML (BOLSA DE SOLUCION)</t>
  </si>
  <si>
    <t>15/9/22*15/11/22*8/12/22*11/1/22*6/2/23</t>
  </si>
  <si>
    <t>SONDA DE ASPIRACION # 16</t>
  </si>
  <si>
    <t>SONDA DE NELATON # 12</t>
  </si>
  <si>
    <t>SONDA DE NELATON # 14</t>
  </si>
  <si>
    <t>SONDA DE NELATON # 16</t>
  </si>
  <si>
    <t>SONDA DE NELATON # 22</t>
  </si>
  <si>
    <t>SONDA DE SUCCION # 16</t>
  </si>
  <si>
    <t>SONDA FOLEY 2 VIAS # 10</t>
  </si>
  <si>
    <t xml:space="preserve">SONDA FOLEY 2 VIAS # 12 </t>
  </si>
  <si>
    <t>1/6/2022*22/11/2022</t>
  </si>
  <si>
    <t xml:space="preserve">SONDA FOLEY 2 VIAS # 14 </t>
  </si>
  <si>
    <t>PROMESE CAL/SERVISALUD PREMIUM/PROMESE CAL/BARREROS FHARMA</t>
  </si>
  <si>
    <t xml:space="preserve">SONDA FOLEY 2 VIAS # 16 </t>
  </si>
  <si>
    <t>SONDA FOLEY 2 VIAS # 18</t>
  </si>
  <si>
    <t>1/6/22*22/11/22*20/1/23*9/2/23*15/3/23</t>
  </si>
  <si>
    <t>SONDA FOLEY 2 VIAS # 20</t>
  </si>
  <si>
    <t>SONDA FOLEY 2 VIAS # 22</t>
  </si>
  <si>
    <t>LEROMED PHARMA/PPROMESE CAL</t>
  </si>
  <si>
    <t>4/11/22*22/11/22*20/1/23</t>
  </si>
  <si>
    <t>SONDA FOLEY 2 VIAS # 24</t>
  </si>
  <si>
    <t>SERVISALUD PREMIUM/PROMESE CAL</t>
  </si>
  <si>
    <t>18/11/22*22/11/22*9/2/23**15/3/23</t>
  </si>
  <si>
    <t>SONDA FOLEY 2 VIAS # 8</t>
  </si>
  <si>
    <t>SONDA FOLEY 3 VIAS # 18</t>
  </si>
  <si>
    <t>SONDA FOLEY 3 VIAS # 20</t>
  </si>
  <si>
    <t>SONDA FOLEY 3 VIAS # 22</t>
  </si>
  <si>
    <t>SONDA FOLEY 3 VIAS # 24</t>
  </si>
  <si>
    <t>SONDA NASODUODENAL # 10</t>
  </si>
  <si>
    <t>PROMESE CAL/ARCHEX GROUP</t>
  </si>
  <si>
    <t>SONDA NASODUODENAL # 12</t>
  </si>
  <si>
    <t xml:space="preserve">PROMESE CAL/COPEM </t>
  </si>
  <si>
    <t>SONDA NASODUODENAL # 14</t>
  </si>
  <si>
    <t>SONDA NASODUODENAL # 8</t>
  </si>
  <si>
    <t>SONDA NASOGASTRICA # 10 ( LEVIN )</t>
  </si>
  <si>
    <t>SONDA NASOGASTRICA # 12 ( LEVIN )</t>
  </si>
  <si>
    <t>SONDA NASOGASTRICA # 14 ( LEVIN )</t>
  </si>
  <si>
    <t>1/6/22*15/3/23</t>
  </si>
  <si>
    <t>SONDA NASOGASTRICA # 16 ( LEVIN )</t>
  </si>
  <si>
    <t>SONDA NASOGASTRICA # 18 ( LEVIN )</t>
  </si>
  <si>
    <t>SONDA NASOGASTRICA # 5 ( LEVIN )</t>
  </si>
  <si>
    <t>SONDA NASOGASTRICA # 6 ( LEVIN )</t>
  </si>
  <si>
    <t>SONDA NASOGASTRICA # 8 ( LEVIN )</t>
  </si>
  <si>
    <t>SONDA DE ASPIRACION NO.16 UNIDAD</t>
  </si>
  <si>
    <t>TABLILLA PEDIATRICA</t>
  </si>
  <si>
    <t>31/5/22*9/2/23</t>
  </si>
  <si>
    <t>TERMOMETRO ORAL</t>
  </si>
  <si>
    <t>SINERGY/COPEM</t>
  </si>
  <si>
    <t>TIRILLA PARA GLUCOMETRO UNIDAD</t>
  </si>
  <si>
    <t>TORNIQUETE PLANO</t>
  </si>
  <si>
    <t>LIRIANO COMERCIAL</t>
  </si>
  <si>
    <t>D-022</t>
  </si>
  <si>
    <t>TUBO DE PECHO # 16</t>
  </si>
  <si>
    <t>HOSPIFAR</t>
  </si>
  <si>
    <t>TUBO DE PECHO # 24</t>
  </si>
  <si>
    <t>TUBO DE PECHO # 28</t>
  </si>
  <si>
    <t>TUBO DE PECHO # 32</t>
  </si>
  <si>
    <t>TUBO ENDOTRAQUEAL CON BALON 10.0</t>
  </si>
  <si>
    <t>TUBO ENDOTRAQUEAL CON BALON 2.5</t>
  </si>
  <si>
    <t>TUBO ENDOTRAQUEAL CON BALON 3.0</t>
  </si>
  <si>
    <t>SUPLIMED</t>
  </si>
  <si>
    <t>TUBO ENDOTRAQUEAL CON BALON 3.5</t>
  </si>
  <si>
    <t>TUBO ENDOTRAQUEAL CON BALON 4.0</t>
  </si>
  <si>
    <t>OSIRIS Y CO</t>
  </si>
  <si>
    <t>TUBO ENDOTRAQUEAL CON BALON 4.5</t>
  </si>
  <si>
    <t>TUBO ENDOTRAQUEAL CON BALON 5.0</t>
  </si>
  <si>
    <t>TUBO ENDOTRAQUEAL CON BALON 5.5</t>
  </si>
  <si>
    <t>TUBO ENDOTRAQUEAL CON BALON 6.0</t>
  </si>
  <si>
    <t>TUBO ENDOTRAQUEAL CON BALON 6.5</t>
  </si>
  <si>
    <t>TUBO ENDOTRAQUEAL CON BALON 7.0</t>
  </si>
  <si>
    <t>TUBO ENDOTRAQUEAL CON BALON 7.5</t>
  </si>
  <si>
    <t>TUBO ENDOTRAQUEAL CON BALON 8.0</t>
  </si>
  <si>
    <t>TUBO ENDOTRAQUEAL CON BALON 8.5</t>
  </si>
  <si>
    <t>TUBO ENDOTRAQUEAL CON BALON 9.0</t>
  </si>
  <si>
    <t>TUBO ENDOTRAQUEAL SIN BALON 2.0</t>
  </si>
  <si>
    <t>TUBO ENDOTRAQUEAL SIN BALON 2.5</t>
  </si>
  <si>
    <t>SANOZ  FARMACEUTICA/PROMESE CAL</t>
  </si>
  <si>
    <t>TUBO ENDOTRAQUEAL SIN BALON 3.0</t>
  </si>
  <si>
    <t>TUBO ENDOTRAQUEAL SIN BALON 3.5</t>
  </si>
  <si>
    <t>TUBO ENDOTRAQUEAL SIN BALON 4.0</t>
  </si>
  <si>
    <t>OSIRIS Y CO/PROMESE CAL</t>
  </si>
  <si>
    <t>TUBO ENDOTRAQUEAL SIN BALON 5.0</t>
  </si>
  <si>
    <t>TUBO ENDOTRAQUEAL SIN BALON 7.5</t>
  </si>
  <si>
    <t>TUBO ENDOTRAQUEAL SIN BALON 8.0</t>
  </si>
  <si>
    <t xml:space="preserve">TUBO TRAQUEOTOMIA  7.0 </t>
  </si>
  <si>
    <t xml:space="preserve">TUBO TRAQUEOTOMIA  7.5 </t>
  </si>
  <si>
    <t>TUBO TRAQUEOTOMIA 6.0</t>
  </si>
  <si>
    <t>TUBO TRAQUEOTOMIA 6.4</t>
  </si>
  <si>
    <t>TUBO TRAQUEOTOMIA 8.0</t>
  </si>
  <si>
    <t>TUBO TRAQUEOTOMIA 8.5</t>
  </si>
  <si>
    <t>TUBO TRAQUEOTOMIA 9.0</t>
  </si>
  <si>
    <t>TUBO TRAQUEOTOMIA 9.5</t>
  </si>
  <si>
    <t xml:space="preserve">VASO HUNIFICADOR </t>
  </si>
  <si>
    <t>VENDA DE YESO DE 4 X 5 PULGADA</t>
  </si>
  <si>
    <t>VENDA DE YESO DE 6 X 5 PULGADA</t>
  </si>
  <si>
    <t>VENDA ELASTICA 2 PULG. (COBAN)</t>
  </si>
  <si>
    <t>VENDA ELASTICA 4 PULG. (COBAN)</t>
  </si>
  <si>
    <t>VENDA ELASTICA 4 X 5 PULGADA</t>
  </si>
  <si>
    <t>ROPHARMA/JBL/PROMESE CAL</t>
  </si>
  <si>
    <t>VENDA ELASTICA 6 X 5 PULGADA</t>
  </si>
  <si>
    <t>COPEM/JBL/PROMESE CAL</t>
  </si>
  <si>
    <t>YELFON (ESPONJA HEMOSTATICA)</t>
  </si>
  <si>
    <t>PRO PHARMACEUTICAL PEÑA/SINERGY/ROMIX GROUP/PROMESE CAL</t>
  </si>
  <si>
    <t>11/5/2023*16/6/2023</t>
  </si>
  <si>
    <t>YODO SOLUCION GALON (BETADINE)</t>
  </si>
  <si>
    <t>ZAPATO QUIRURGICOS PARES</t>
  </si>
  <si>
    <t>VANGURDIA SALUD/GRUPO RASEC/DISTRIBUIDORA GUAYUYO/ARCHEX GROUP</t>
  </si>
  <si>
    <t>4/8/22*22/9/22*16/1/23*22/3/23</t>
  </si>
  <si>
    <t>Z-O (ESPARADRAPO BASE DE SEDA)</t>
  </si>
  <si>
    <t>ELABORADO POR : SARA HEREDIA Y LUCRECIA DURAN</t>
  </si>
  <si>
    <t>INVENTARIO TRIMESTRE  ABRIL-JUNIO 2023DEL 1 DE JUNIO AL 30 DEL 2023</t>
  </si>
  <si>
    <t>FECHA DE ENTRADA</t>
  </si>
  <si>
    <t>FECHA DE REGISTRO</t>
  </si>
  <si>
    <t xml:space="preserve"> TRIMESTRE  ABRIL-JUNIO 2023DEL 1 DE JUNIO AL 30 DEL 2023</t>
  </si>
  <si>
    <t xml:space="preserve">INVENTARIO DE ALMACEN DE MEDICAMENTO Y MATERIAL GASTABLE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</si>
</sst>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3399"/>
      <name val="Calibri"/>
      <family val="2"/>
      <scheme val="minor"/>
    </font>
    <font>
      <b/>
      <u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2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1" xfId="1" applyNumberFormat="1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4" borderId="1" xfId="0" applyFont="1" applyFill="1" applyBorder="1"/>
    <xf numFmtId="14" fontId="9" fillId="4" borderId="1" xfId="0" applyNumberFormat="1" applyFont="1" applyFill="1" applyBorder="1" applyAlignment="1">
      <alignment horizontal="center"/>
    </xf>
    <xf numFmtId="3" fontId="9" fillId="4" borderId="1" xfId="0" applyNumberFormat="1" applyFont="1" applyFill="1" applyBorder="1" applyAlignment="1">
      <alignment horizontal="center"/>
    </xf>
    <xf numFmtId="0" fontId="10" fillId="4" borderId="1" xfId="0" applyFont="1" applyFill="1" applyBorder="1"/>
    <xf numFmtId="0" fontId="9" fillId="4" borderId="1" xfId="0" applyNumberFormat="1" applyFont="1" applyFill="1" applyBorder="1"/>
    <xf numFmtId="0" fontId="9" fillId="4" borderId="1" xfId="1" applyNumberFormat="1" applyFont="1" applyFill="1" applyBorder="1"/>
    <xf numFmtId="164" fontId="9" fillId="4" borderId="1" xfId="0" applyNumberFormat="1" applyFont="1" applyFill="1" applyBorder="1"/>
    <xf numFmtId="0" fontId="9" fillId="4" borderId="0" xfId="0" applyFont="1" applyFill="1" applyBorder="1" applyAlignment="1">
      <alignment horizontal="center"/>
    </xf>
    <xf numFmtId="164" fontId="9" fillId="4" borderId="1" xfId="0" applyNumberFormat="1" applyFont="1" applyFill="1" applyBorder="1" applyAlignment="1">
      <alignment horizontal="center" vertical="center"/>
    </xf>
    <xf numFmtId="0" fontId="9" fillId="4" borderId="1" xfId="0" applyNumberFormat="1" applyFont="1" applyFill="1" applyBorder="1" applyAlignment="1">
      <alignment horizontal="center" vertical="center"/>
    </xf>
    <xf numFmtId="0" fontId="9" fillId="4" borderId="1" xfId="0" applyNumberFormat="1" applyFont="1" applyFill="1" applyBorder="1" applyAlignment="1">
      <alignment horizontal="center"/>
    </xf>
    <xf numFmtId="0" fontId="9" fillId="4" borderId="1" xfId="0" applyNumberFormat="1" applyFont="1" applyFill="1" applyBorder="1" applyAlignment="1">
      <alignment horizontal="left"/>
    </xf>
    <xf numFmtId="0" fontId="10" fillId="4" borderId="1" xfId="0" applyNumberFormat="1" applyFont="1" applyFill="1" applyBorder="1" applyAlignment="1">
      <alignment horizontal="center"/>
    </xf>
    <xf numFmtId="0" fontId="7" fillId="4" borderId="1" xfId="0" applyNumberFormat="1" applyFont="1" applyFill="1" applyBorder="1" applyAlignment="1">
      <alignment horizontal="center"/>
    </xf>
    <xf numFmtId="2" fontId="9" fillId="4" borderId="1" xfId="0" applyNumberFormat="1" applyFont="1" applyFill="1" applyBorder="1" applyAlignment="1">
      <alignment horizontal="center" vertical="center"/>
    </xf>
    <xf numFmtId="44" fontId="10" fillId="4" borderId="1" xfId="1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/>
    <xf numFmtId="14" fontId="9" fillId="3" borderId="1" xfId="0" applyNumberFormat="1" applyFont="1" applyFill="1" applyBorder="1" applyAlignment="1">
      <alignment horizontal="center"/>
    </xf>
    <xf numFmtId="0" fontId="10" fillId="3" borderId="1" xfId="0" applyFont="1" applyFill="1" applyBorder="1"/>
    <xf numFmtId="0" fontId="9" fillId="3" borderId="1" xfId="0" applyNumberFormat="1" applyFont="1" applyFill="1" applyBorder="1"/>
    <xf numFmtId="0" fontId="9" fillId="3" borderId="1" xfId="1" applyNumberFormat="1" applyFont="1" applyFill="1" applyBorder="1"/>
    <xf numFmtId="164" fontId="9" fillId="3" borderId="1" xfId="0" applyNumberFormat="1" applyFont="1" applyFill="1" applyBorder="1"/>
    <xf numFmtId="3" fontId="9" fillId="4" borderId="1" xfId="0" applyNumberFormat="1" applyFont="1" applyFill="1" applyBorder="1"/>
    <xf numFmtId="0" fontId="9" fillId="4" borderId="3" xfId="0" applyNumberFormat="1" applyFont="1" applyFill="1" applyBorder="1" applyAlignment="1">
      <alignment horizontal="center"/>
    </xf>
    <xf numFmtId="0" fontId="11" fillId="4" borderId="1" xfId="0" applyNumberFormat="1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4" borderId="0" xfId="0" applyNumberFormat="1" applyFont="1" applyFill="1" applyBorder="1"/>
    <xf numFmtId="14" fontId="10" fillId="4" borderId="1" xfId="0" applyNumberFormat="1" applyFont="1" applyFill="1" applyBorder="1" applyAlignment="1">
      <alignment horizontal="center"/>
    </xf>
    <xf numFmtId="2" fontId="9" fillId="4" borderId="1" xfId="0" applyNumberFormat="1" applyFont="1" applyFill="1" applyBorder="1" applyAlignment="1">
      <alignment horizontal="center"/>
    </xf>
    <xf numFmtId="0" fontId="9" fillId="4" borderId="6" xfId="1" applyNumberFormat="1" applyFont="1" applyFill="1" applyBorder="1"/>
    <xf numFmtId="164" fontId="9" fillId="4" borderId="6" xfId="0" applyNumberFormat="1" applyFont="1" applyFill="1" applyBorder="1"/>
    <xf numFmtId="0" fontId="8" fillId="4" borderId="0" xfId="0" applyFont="1" applyFill="1" applyBorder="1"/>
    <xf numFmtId="164" fontId="9" fillId="4" borderId="0" xfId="0" applyNumberFormat="1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9" fillId="4" borderId="0" xfId="0" applyFont="1" applyFill="1"/>
    <xf numFmtId="14" fontId="9" fillId="4" borderId="0" xfId="0" applyNumberFormat="1" applyFont="1" applyFill="1" applyAlignment="1">
      <alignment horizontal="center"/>
    </xf>
    <xf numFmtId="0" fontId="10" fillId="4" borderId="0" xfId="0" applyFont="1" applyFill="1"/>
    <xf numFmtId="0" fontId="9" fillId="4" borderId="0" xfId="0" applyNumberFormat="1" applyFont="1" applyFill="1"/>
    <xf numFmtId="0" fontId="12" fillId="4" borderId="7" xfId="1" applyNumberFormat="1" applyFont="1" applyFill="1" applyBorder="1"/>
    <xf numFmtId="164" fontId="12" fillId="4" borderId="8" xfId="0" applyNumberFormat="1" applyFont="1" applyFill="1" applyBorder="1"/>
    <xf numFmtId="0" fontId="8" fillId="4" borderId="2" xfId="0" applyFont="1" applyFill="1" applyBorder="1" applyAlignment="1">
      <alignment wrapText="1"/>
    </xf>
    <xf numFmtId="164" fontId="9" fillId="4" borderId="0" xfId="0" applyNumberFormat="1" applyFont="1" applyFill="1" applyBorder="1" applyAlignment="1">
      <alignment horizontal="center"/>
    </xf>
    <xf numFmtId="0" fontId="9" fillId="4" borderId="0" xfId="0" applyFont="1" applyFill="1" applyBorder="1"/>
    <xf numFmtId="14" fontId="9" fillId="4" borderId="0" xfId="0" applyNumberFormat="1" applyFont="1" applyFill="1" applyBorder="1" applyAlignment="1">
      <alignment horizontal="center"/>
    </xf>
    <xf numFmtId="0" fontId="10" fillId="4" borderId="0" xfId="0" applyFont="1" applyFill="1" applyBorder="1"/>
    <xf numFmtId="0" fontId="9" fillId="4" borderId="0" xfId="1" applyNumberFormat="1" applyFont="1" applyFill="1" applyBorder="1"/>
    <xf numFmtId="164" fontId="9" fillId="4" borderId="0" xfId="0" applyNumberFormat="1" applyFont="1" applyFill="1" applyBorder="1"/>
    <xf numFmtId="0" fontId="10" fillId="4" borderId="4" xfId="0" applyFont="1" applyFill="1" applyBorder="1"/>
    <xf numFmtId="0" fontId="10" fillId="4" borderId="5" xfId="0" applyFont="1" applyFill="1" applyBorder="1"/>
    <xf numFmtId="0" fontId="10" fillId="3" borderId="1" xfId="0" applyFont="1" applyFill="1" applyBorder="1" applyAlignment="1">
      <alignment horizontal="center"/>
    </xf>
    <xf numFmtId="0" fontId="10" fillId="5" borderId="1" xfId="0" applyFont="1" applyFill="1" applyBorder="1"/>
    <xf numFmtId="0" fontId="10" fillId="6" borderId="1" xfId="0" applyFont="1" applyFill="1" applyBorder="1"/>
    <xf numFmtId="0" fontId="4" fillId="2" borderId="1" xfId="1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47625</xdr:rowOff>
    </xdr:from>
    <xdr:to>
      <xdr:col>0</xdr:col>
      <xdr:colOff>2266949</xdr:colOff>
      <xdr:row>4</xdr:row>
      <xdr:rowOff>76200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7625"/>
          <a:ext cx="2152649" cy="790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682</xdr:row>
      <xdr:rowOff>0</xdr:rowOff>
    </xdr:from>
    <xdr:to>
      <xdr:col>2</xdr:col>
      <xdr:colOff>332740</xdr:colOff>
      <xdr:row>721</xdr:row>
      <xdr:rowOff>76200</xdr:rowOff>
    </xdr:to>
    <xdr:pic>
      <xdr:nvPicPr>
        <xdr:cNvPr id="5" name="Imagen 4" descr="C:\Users\ndelorbe\Pictures\img068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835400"/>
          <a:ext cx="5400040" cy="7505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679"/>
  <sheetViews>
    <sheetView tabSelected="1" workbookViewId="0">
      <selection activeCell="G3" sqref="G3"/>
    </sheetView>
  </sheetViews>
  <sheetFormatPr baseColWidth="10" defaultRowHeight="15" x14ac:dyDescent="0.25"/>
  <cols>
    <col min="1" max="1" width="62.5703125" style="8" customWidth="1"/>
    <col min="2" max="2" width="13.42578125" customWidth="1"/>
    <col min="4" max="4" width="15.85546875" customWidth="1"/>
    <col min="5" max="5" width="18.5703125" customWidth="1"/>
    <col min="6" max="6" width="20.42578125" customWidth="1"/>
    <col min="7" max="7" width="11.42578125" customWidth="1"/>
    <col min="8" max="8" width="15.42578125" customWidth="1"/>
    <col min="9" max="9" width="17.85546875" hidden="1" customWidth="1"/>
    <col min="10" max="10" width="10.5703125" hidden="1" customWidth="1"/>
    <col min="11" max="21" width="11.42578125" hidden="1" customWidth="1"/>
    <col min="22" max="22" width="7.28515625" hidden="1" customWidth="1"/>
    <col min="23" max="39" width="11.42578125" hidden="1" customWidth="1"/>
    <col min="41" max="41" width="13.85546875" customWidth="1"/>
    <col min="42" max="42" width="16.7109375" customWidth="1"/>
  </cols>
  <sheetData>
    <row r="2" spans="1:42" x14ac:dyDescent="0.25">
      <c r="C2" t="s">
        <v>918</v>
      </c>
    </row>
    <row r="3" spans="1:42" x14ac:dyDescent="0.25">
      <c r="C3" s="71" t="s">
        <v>917</v>
      </c>
    </row>
    <row r="4" spans="1:42" x14ac:dyDescent="0.25">
      <c r="C4" s="70"/>
    </row>
    <row r="7" spans="1:42" ht="65.25" customHeight="1" x14ac:dyDescent="0.25">
      <c r="A7" s="9" t="s">
        <v>6</v>
      </c>
      <c r="B7" s="68" t="s">
        <v>7</v>
      </c>
      <c r="C7" s="1" t="s">
        <v>8</v>
      </c>
      <c r="D7" s="1" t="s">
        <v>1</v>
      </c>
      <c r="E7" s="1" t="s">
        <v>915</v>
      </c>
      <c r="F7" s="2" t="s">
        <v>916</v>
      </c>
      <c r="G7" s="1" t="s">
        <v>2</v>
      </c>
      <c r="H7" s="1" t="s">
        <v>9</v>
      </c>
      <c r="I7" s="1">
        <v>1</v>
      </c>
      <c r="J7" s="1">
        <v>2</v>
      </c>
      <c r="K7" s="1">
        <v>3</v>
      </c>
      <c r="L7" s="1">
        <v>4</v>
      </c>
      <c r="M7" s="1">
        <v>5</v>
      </c>
      <c r="N7" s="1">
        <v>6</v>
      </c>
      <c r="O7" s="1">
        <v>7</v>
      </c>
      <c r="P7" s="1">
        <v>8</v>
      </c>
      <c r="Q7" s="1">
        <v>9</v>
      </c>
      <c r="R7" s="1">
        <v>10</v>
      </c>
      <c r="S7" s="1">
        <v>11</v>
      </c>
      <c r="T7" s="1">
        <v>12</v>
      </c>
      <c r="U7" s="1">
        <v>13</v>
      </c>
      <c r="V7" s="1">
        <v>14</v>
      </c>
      <c r="W7" s="1">
        <v>15</v>
      </c>
      <c r="X7" s="1">
        <v>16</v>
      </c>
      <c r="Y7" s="9">
        <v>17</v>
      </c>
      <c r="Z7" s="1">
        <v>18</v>
      </c>
      <c r="AA7" s="1">
        <v>19</v>
      </c>
      <c r="AB7" s="1">
        <v>20</v>
      </c>
      <c r="AC7" s="1">
        <v>21</v>
      </c>
      <c r="AD7" s="1">
        <v>22</v>
      </c>
      <c r="AE7" s="1">
        <v>23</v>
      </c>
      <c r="AF7" s="1">
        <v>24</v>
      </c>
      <c r="AG7" s="1">
        <v>25</v>
      </c>
      <c r="AH7" s="1">
        <v>26</v>
      </c>
      <c r="AI7" s="1">
        <v>27</v>
      </c>
      <c r="AJ7" s="1">
        <v>28</v>
      </c>
      <c r="AK7" s="1">
        <v>29</v>
      </c>
      <c r="AL7" s="1">
        <v>30</v>
      </c>
      <c r="AM7" s="1">
        <v>31</v>
      </c>
      <c r="AN7" s="69" t="s">
        <v>3</v>
      </c>
      <c r="AO7" s="67" t="s">
        <v>4</v>
      </c>
      <c r="AP7" s="68" t="s">
        <v>5</v>
      </c>
    </row>
    <row r="8" spans="1:42" ht="34.5" customHeight="1" x14ac:dyDescent="0.25">
      <c r="A8" s="10" t="s">
        <v>914</v>
      </c>
      <c r="B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5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6"/>
      <c r="AO8" s="7"/>
      <c r="AP8" s="3"/>
    </row>
    <row r="9" spans="1:42" x14ac:dyDescent="0.25">
      <c r="A9" s="16" t="s">
        <v>10</v>
      </c>
      <c r="B9" s="11">
        <v>0.46</v>
      </c>
      <c r="C9" s="12">
        <v>8500</v>
      </c>
      <c r="D9" s="13" t="s">
        <v>11</v>
      </c>
      <c r="E9" s="14">
        <v>45093</v>
      </c>
      <c r="F9" s="14">
        <v>45093</v>
      </c>
      <c r="G9" s="15">
        <v>2000</v>
      </c>
      <c r="H9" s="12">
        <v>1034</v>
      </c>
      <c r="I9" s="13">
        <v>200</v>
      </c>
      <c r="J9" s="13"/>
      <c r="K9" s="13"/>
      <c r="L9" s="13"/>
      <c r="M9" s="13">
        <v>200</v>
      </c>
      <c r="N9" s="13"/>
      <c r="O9" s="13"/>
      <c r="P9" s="13"/>
      <c r="Q9" s="13">
        <v>100</v>
      </c>
      <c r="R9" s="13"/>
      <c r="S9" s="13"/>
      <c r="T9" s="13">
        <v>200</v>
      </c>
      <c r="U9" s="13"/>
      <c r="V9" s="13"/>
      <c r="W9" s="13">
        <v>100</v>
      </c>
      <c r="X9" s="13"/>
      <c r="Y9" s="16"/>
      <c r="Z9" s="13"/>
      <c r="AA9" s="13"/>
      <c r="AB9" s="13"/>
      <c r="AC9" s="13"/>
      <c r="AD9" s="13"/>
      <c r="AE9" s="13"/>
      <c r="AF9" s="13"/>
      <c r="AG9" s="13"/>
      <c r="AH9" s="13">
        <v>100</v>
      </c>
      <c r="AI9" s="13"/>
      <c r="AJ9" s="13"/>
      <c r="AK9" s="13">
        <v>200</v>
      </c>
      <c r="AL9" s="13"/>
      <c r="AM9" s="13"/>
      <c r="AN9" s="17">
        <f t="shared" ref="AN9:AN72" si="0">I9+J9+K9+L9+M9+N9+O9+P9+Q9+R9+S9+T9+U9+V9+W9+X9+Y9+Z9+AA9+AB9+AC9+AD9+AE9+AF9+AG9+AH9+AI9+AJ9+AK9+AL9+AM9</f>
        <v>1100</v>
      </c>
      <c r="AO9" s="18">
        <f t="shared" ref="AO9:AO72" si="1">C9+G9-AN9</f>
        <v>9400</v>
      </c>
      <c r="AP9" s="19">
        <f t="shared" ref="AP9:AP72" si="2">B9*AO9</f>
        <v>4324</v>
      </c>
    </row>
    <row r="10" spans="1:42" x14ac:dyDescent="0.25">
      <c r="A10" s="16" t="s">
        <v>12</v>
      </c>
      <c r="B10" s="11"/>
      <c r="C10" s="12">
        <v>0</v>
      </c>
      <c r="D10" s="13"/>
      <c r="E10" s="14"/>
      <c r="F10" s="14"/>
      <c r="G10" s="12"/>
      <c r="H10" s="12">
        <v>25</v>
      </c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6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7">
        <f t="shared" si="0"/>
        <v>0</v>
      </c>
      <c r="AO10" s="18">
        <f t="shared" si="1"/>
        <v>0</v>
      </c>
      <c r="AP10" s="19">
        <f t="shared" si="2"/>
        <v>0</v>
      </c>
    </row>
    <row r="11" spans="1:42" x14ac:dyDescent="0.25">
      <c r="A11" s="16" t="s">
        <v>13</v>
      </c>
      <c r="B11" s="11">
        <v>29.1</v>
      </c>
      <c r="C11" s="12">
        <v>392</v>
      </c>
      <c r="D11" s="13" t="s">
        <v>11</v>
      </c>
      <c r="E11" s="14">
        <v>44757</v>
      </c>
      <c r="F11" s="14">
        <v>44757</v>
      </c>
      <c r="G11" s="12"/>
      <c r="H11" s="12">
        <v>6412</v>
      </c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>
        <v>10</v>
      </c>
      <c r="X11" s="13"/>
      <c r="Y11" s="16"/>
      <c r="Z11" s="13"/>
      <c r="AA11" s="13"/>
      <c r="AB11" s="13"/>
      <c r="AC11" s="13"/>
      <c r="AD11" s="13">
        <v>10</v>
      </c>
      <c r="AE11" s="13"/>
      <c r="AF11" s="13"/>
      <c r="AG11" s="13"/>
      <c r="AH11" s="13"/>
      <c r="AI11" s="13"/>
      <c r="AJ11" s="13"/>
      <c r="AK11" s="13">
        <v>5</v>
      </c>
      <c r="AL11" s="13"/>
      <c r="AM11" s="13"/>
      <c r="AN11" s="17">
        <f t="shared" si="0"/>
        <v>25</v>
      </c>
      <c r="AO11" s="18">
        <f t="shared" si="1"/>
        <v>367</v>
      </c>
      <c r="AP11" s="19">
        <f t="shared" si="2"/>
        <v>10679.7</v>
      </c>
    </row>
    <row r="12" spans="1:42" x14ac:dyDescent="0.25">
      <c r="A12" s="16" t="s">
        <v>14</v>
      </c>
      <c r="B12" s="11">
        <v>4.5</v>
      </c>
      <c r="C12" s="12">
        <v>1311</v>
      </c>
      <c r="D12" s="13" t="s">
        <v>11</v>
      </c>
      <c r="E12" s="14">
        <v>44820</v>
      </c>
      <c r="F12" s="14">
        <v>44820</v>
      </c>
      <c r="G12" s="12"/>
      <c r="H12" s="12">
        <v>1108</v>
      </c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6"/>
      <c r="Z12" s="13"/>
      <c r="AA12" s="13">
        <v>50</v>
      </c>
      <c r="AB12" s="13"/>
      <c r="AC12" s="13"/>
      <c r="AD12" s="13">
        <v>100</v>
      </c>
      <c r="AE12" s="13"/>
      <c r="AF12" s="13"/>
      <c r="AG12" s="13"/>
      <c r="AH12" s="13"/>
      <c r="AI12" s="13"/>
      <c r="AJ12" s="13"/>
      <c r="AK12" s="13"/>
      <c r="AL12" s="13"/>
      <c r="AM12" s="13"/>
      <c r="AN12" s="17">
        <f t="shared" si="0"/>
        <v>150</v>
      </c>
      <c r="AO12" s="18">
        <f t="shared" si="1"/>
        <v>1161</v>
      </c>
      <c r="AP12" s="19">
        <f t="shared" si="2"/>
        <v>5224.5</v>
      </c>
    </row>
    <row r="13" spans="1:42" x14ac:dyDescent="0.25">
      <c r="A13" s="16" t="s">
        <v>15</v>
      </c>
      <c r="B13" s="11">
        <v>19.57</v>
      </c>
      <c r="C13" s="12">
        <v>6805</v>
      </c>
      <c r="D13" s="13" t="s">
        <v>11</v>
      </c>
      <c r="E13" s="14">
        <v>45093</v>
      </c>
      <c r="F13" s="14">
        <v>45093</v>
      </c>
      <c r="G13" s="15">
        <v>3000</v>
      </c>
      <c r="H13" s="12">
        <v>9370</v>
      </c>
      <c r="I13" s="13">
        <v>400</v>
      </c>
      <c r="J13" s="13"/>
      <c r="K13" s="13"/>
      <c r="L13" s="13"/>
      <c r="M13" s="13">
        <v>120</v>
      </c>
      <c r="N13" s="13"/>
      <c r="O13" s="13"/>
      <c r="P13" s="13"/>
      <c r="Q13" s="13">
        <v>400</v>
      </c>
      <c r="R13" s="13"/>
      <c r="S13" s="13"/>
      <c r="T13" s="13">
        <v>300</v>
      </c>
      <c r="U13" s="13"/>
      <c r="V13" s="13"/>
      <c r="W13" s="13">
        <v>400</v>
      </c>
      <c r="X13" s="13"/>
      <c r="Y13" s="16"/>
      <c r="Z13" s="13"/>
      <c r="AA13" s="13">
        <v>300</v>
      </c>
      <c r="AB13" s="13"/>
      <c r="AC13" s="13"/>
      <c r="AD13" s="13">
        <v>400</v>
      </c>
      <c r="AE13" s="13"/>
      <c r="AF13" s="13"/>
      <c r="AG13" s="13"/>
      <c r="AH13" s="13">
        <v>300</v>
      </c>
      <c r="AI13" s="13"/>
      <c r="AJ13" s="13"/>
      <c r="AK13" s="13">
        <v>400</v>
      </c>
      <c r="AL13" s="13"/>
      <c r="AM13" s="13"/>
      <c r="AN13" s="17">
        <f t="shared" si="0"/>
        <v>3020</v>
      </c>
      <c r="AO13" s="18">
        <f t="shared" si="1"/>
        <v>6785</v>
      </c>
      <c r="AP13" s="19">
        <f t="shared" si="2"/>
        <v>132782.45000000001</v>
      </c>
    </row>
    <row r="14" spans="1:42" x14ac:dyDescent="0.25">
      <c r="A14" s="16" t="s">
        <v>16</v>
      </c>
      <c r="B14" s="11">
        <v>348</v>
      </c>
      <c r="C14" s="12">
        <v>74</v>
      </c>
      <c r="D14" s="13" t="s">
        <v>11</v>
      </c>
      <c r="E14" s="14">
        <v>45093</v>
      </c>
      <c r="F14" s="14">
        <v>45093</v>
      </c>
      <c r="G14" s="12">
        <v>10</v>
      </c>
      <c r="H14" s="12">
        <v>9746</v>
      </c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6"/>
      <c r="Z14" s="13"/>
      <c r="AA14" s="13"/>
      <c r="AB14" s="13"/>
      <c r="AC14" s="13"/>
      <c r="AD14" s="13"/>
      <c r="AE14" s="13">
        <v>20</v>
      </c>
      <c r="AF14" s="13"/>
      <c r="AG14" s="13"/>
      <c r="AH14" s="13"/>
      <c r="AI14" s="13"/>
      <c r="AJ14" s="13"/>
      <c r="AK14" s="13"/>
      <c r="AL14" s="13"/>
      <c r="AM14" s="13"/>
      <c r="AN14" s="17">
        <f t="shared" si="0"/>
        <v>20</v>
      </c>
      <c r="AO14" s="18">
        <f t="shared" si="1"/>
        <v>64</v>
      </c>
      <c r="AP14" s="19">
        <f t="shared" si="2"/>
        <v>22272</v>
      </c>
    </row>
    <row r="15" spans="1:42" x14ac:dyDescent="0.25">
      <c r="A15" s="16" t="s">
        <v>17</v>
      </c>
      <c r="B15" s="11">
        <v>3.9</v>
      </c>
      <c r="C15" s="12">
        <v>100</v>
      </c>
      <c r="D15" s="13" t="s">
        <v>11</v>
      </c>
      <c r="E15" s="14">
        <v>45093</v>
      </c>
      <c r="F15" s="14">
        <v>45093</v>
      </c>
      <c r="G15" s="12">
        <v>100</v>
      </c>
      <c r="H15" s="12">
        <v>1252</v>
      </c>
      <c r="I15" s="13"/>
      <c r="J15" s="13"/>
      <c r="K15" s="13"/>
      <c r="L15" s="13">
        <v>30</v>
      </c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6"/>
      <c r="Z15" s="13"/>
      <c r="AA15" s="13"/>
      <c r="AB15" s="13"/>
      <c r="AC15" s="13"/>
      <c r="AD15" s="13"/>
      <c r="AE15" s="13">
        <v>35</v>
      </c>
      <c r="AF15" s="13"/>
      <c r="AG15" s="13"/>
      <c r="AH15" s="13"/>
      <c r="AI15" s="13"/>
      <c r="AJ15" s="13"/>
      <c r="AK15" s="13"/>
      <c r="AL15" s="13"/>
      <c r="AM15" s="13"/>
      <c r="AN15" s="17">
        <f t="shared" si="0"/>
        <v>65</v>
      </c>
      <c r="AO15" s="18">
        <f t="shared" si="1"/>
        <v>135</v>
      </c>
      <c r="AP15" s="19">
        <f t="shared" si="2"/>
        <v>526.5</v>
      </c>
    </row>
    <row r="16" spans="1:42" x14ac:dyDescent="0.25">
      <c r="A16" s="16" t="s">
        <v>18</v>
      </c>
      <c r="B16" s="11">
        <v>1.86</v>
      </c>
      <c r="C16" s="12">
        <v>1000</v>
      </c>
      <c r="D16" s="13" t="s">
        <v>11</v>
      </c>
      <c r="E16" s="14">
        <v>44757</v>
      </c>
      <c r="F16" s="14">
        <v>44757</v>
      </c>
      <c r="G16" s="12"/>
      <c r="H16" s="12">
        <v>2326</v>
      </c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6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7">
        <f t="shared" si="0"/>
        <v>0</v>
      </c>
      <c r="AO16" s="18">
        <f t="shared" si="1"/>
        <v>1000</v>
      </c>
      <c r="AP16" s="19">
        <f t="shared" si="2"/>
        <v>1860</v>
      </c>
    </row>
    <row r="17" spans="1:42" x14ac:dyDescent="0.25">
      <c r="A17" s="16" t="s">
        <v>19</v>
      </c>
      <c r="B17" s="11">
        <v>0.72</v>
      </c>
      <c r="C17" s="12">
        <v>870</v>
      </c>
      <c r="D17" s="13" t="s">
        <v>11</v>
      </c>
      <c r="E17" s="14">
        <v>45093</v>
      </c>
      <c r="F17" s="14">
        <v>45093</v>
      </c>
      <c r="G17" s="12">
        <v>300</v>
      </c>
      <c r="H17" s="12">
        <v>1042</v>
      </c>
      <c r="I17" s="13"/>
      <c r="J17" s="13"/>
      <c r="K17" s="13"/>
      <c r="L17" s="13"/>
      <c r="M17" s="13"/>
      <c r="N17" s="13"/>
      <c r="O17" s="13">
        <v>30</v>
      </c>
      <c r="P17" s="13"/>
      <c r="Q17" s="13"/>
      <c r="R17" s="13"/>
      <c r="S17" s="13"/>
      <c r="T17" s="13"/>
      <c r="U17" s="13"/>
      <c r="V17" s="13"/>
      <c r="W17" s="13"/>
      <c r="X17" s="13"/>
      <c r="Y17" s="16"/>
      <c r="Z17" s="13"/>
      <c r="AA17" s="13">
        <v>100</v>
      </c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7">
        <f t="shared" si="0"/>
        <v>130</v>
      </c>
      <c r="AO17" s="18">
        <f t="shared" si="1"/>
        <v>1040</v>
      </c>
      <c r="AP17" s="19">
        <f t="shared" si="2"/>
        <v>748.8</v>
      </c>
    </row>
    <row r="18" spans="1:42" x14ac:dyDescent="0.25">
      <c r="A18" s="16" t="s">
        <v>20</v>
      </c>
      <c r="B18" s="11">
        <v>5.75</v>
      </c>
      <c r="C18" s="12">
        <v>11559</v>
      </c>
      <c r="D18" s="13" t="s">
        <v>11</v>
      </c>
      <c r="E18" s="14">
        <v>45058</v>
      </c>
      <c r="F18" s="14">
        <v>45058</v>
      </c>
      <c r="G18" s="15"/>
      <c r="H18" s="12">
        <v>1894</v>
      </c>
      <c r="I18" s="13">
        <v>300</v>
      </c>
      <c r="J18" s="13"/>
      <c r="K18" s="13"/>
      <c r="L18" s="13"/>
      <c r="M18" s="13">
        <v>500</v>
      </c>
      <c r="N18" s="13"/>
      <c r="O18" s="13"/>
      <c r="P18" s="13"/>
      <c r="Q18" s="13">
        <v>500</v>
      </c>
      <c r="R18" s="13"/>
      <c r="S18" s="13"/>
      <c r="T18" s="13">
        <v>500</v>
      </c>
      <c r="U18" s="13"/>
      <c r="V18" s="13"/>
      <c r="W18" s="13">
        <v>500</v>
      </c>
      <c r="X18" s="13"/>
      <c r="Y18" s="16"/>
      <c r="Z18" s="13"/>
      <c r="AA18" s="13">
        <v>500</v>
      </c>
      <c r="AB18" s="13"/>
      <c r="AC18" s="13"/>
      <c r="AD18" s="13">
        <v>500</v>
      </c>
      <c r="AE18" s="13"/>
      <c r="AF18" s="13"/>
      <c r="AG18" s="13"/>
      <c r="AH18" s="13">
        <v>400</v>
      </c>
      <c r="AI18" s="13"/>
      <c r="AJ18" s="13"/>
      <c r="AK18" s="13">
        <v>500</v>
      </c>
      <c r="AL18" s="13"/>
      <c r="AM18" s="13"/>
      <c r="AN18" s="17">
        <f t="shared" si="0"/>
        <v>4200</v>
      </c>
      <c r="AO18" s="18">
        <f t="shared" si="1"/>
        <v>7359</v>
      </c>
      <c r="AP18" s="19">
        <f t="shared" si="2"/>
        <v>42314.25</v>
      </c>
    </row>
    <row r="19" spans="1:42" x14ac:dyDescent="0.25">
      <c r="A19" s="16" t="s">
        <v>21</v>
      </c>
      <c r="B19" s="11"/>
      <c r="C19" s="12">
        <v>0</v>
      </c>
      <c r="D19" s="13"/>
      <c r="E19" s="14"/>
      <c r="F19" s="14"/>
      <c r="G19" s="12"/>
      <c r="H19" s="12">
        <v>10709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6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7">
        <f t="shared" si="0"/>
        <v>0</v>
      </c>
      <c r="AO19" s="18">
        <f t="shared" si="1"/>
        <v>0</v>
      </c>
      <c r="AP19" s="19">
        <f t="shared" si="2"/>
        <v>0</v>
      </c>
    </row>
    <row r="20" spans="1:42" x14ac:dyDescent="0.25">
      <c r="A20" s="16" t="s">
        <v>22</v>
      </c>
      <c r="B20" s="11">
        <v>0.3</v>
      </c>
      <c r="C20" s="12">
        <v>1370</v>
      </c>
      <c r="D20" s="13" t="s">
        <v>11</v>
      </c>
      <c r="E20" s="14">
        <v>44887</v>
      </c>
      <c r="F20" s="14">
        <v>44887</v>
      </c>
      <c r="G20" s="15"/>
      <c r="H20" s="12">
        <v>2094</v>
      </c>
      <c r="I20" s="13"/>
      <c r="J20" s="13"/>
      <c r="K20" s="13"/>
      <c r="L20" s="13"/>
      <c r="M20" s="13"/>
      <c r="N20" s="13"/>
      <c r="O20" s="13"/>
      <c r="P20" s="13"/>
      <c r="Q20" s="13">
        <v>400</v>
      </c>
      <c r="R20" s="13"/>
      <c r="S20" s="13"/>
      <c r="T20" s="13">
        <v>300</v>
      </c>
      <c r="U20" s="13"/>
      <c r="V20" s="13"/>
      <c r="W20" s="13"/>
      <c r="X20" s="13"/>
      <c r="Y20" s="16"/>
      <c r="Z20" s="13"/>
      <c r="AA20" s="13">
        <v>300</v>
      </c>
      <c r="AB20" s="13"/>
      <c r="AC20" s="13"/>
      <c r="AD20" s="13"/>
      <c r="AE20" s="13"/>
      <c r="AF20" s="13"/>
      <c r="AG20" s="13"/>
      <c r="AH20" s="13"/>
      <c r="AI20" s="13">
        <v>370</v>
      </c>
      <c r="AJ20" s="13"/>
      <c r="AK20" s="13"/>
      <c r="AL20" s="13"/>
      <c r="AM20" s="13"/>
      <c r="AN20" s="17">
        <f t="shared" si="0"/>
        <v>1370</v>
      </c>
      <c r="AO20" s="18">
        <f t="shared" si="1"/>
        <v>0</v>
      </c>
      <c r="AP20" s="19">
        <f t="shared" si="2"/>
        <v>0</v>
      </c>
    </row>
    <row r="21" spans="1:42" x14ac:dyDescent="0.25">
      <c r="A21" s="16" t="s">
        <v>23</v>
      </c>
      <c r="B21" s="11">
        <v>6.98</v>
      </c>
      <c r="C21" s="12">
        <v>40</v>
      </c>
      <c r="D21" s="13" t="s">
        <v>24</v>
      </c>
      <c r="E21" s="14">
        <v>44803</v>
      </c>
      <c r="F21" s="14">
        <v>44803</v>
      </c>
      <c r="G21" s="12"/>
      <c r="H21" s="12">
        <v>10710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6"/>
      <c r="Z21" s="13"/>
      <c r="AA21" s="13"/>
      <c r="AB21" s="13"/>
      <c r="AC21" s="13"/>
      <c r="AD21" s="13"/>
      <c r="AE21" s="13"/>
      <c r="AF21" s="13"/>
      <c r="AG21" s="13"/>
      <c r="AH21" s="13"/>
      <c r="AI21" s="13">
        <v>40</v>
      </c>
      <c r="AJ21" s="13"/>
      <c r="AK21" s="13"/>
      <c r="AL21" s="13"/>
      <c r="AM21" s="13"/>
      <c r="AN21" s="17">
        <f t="shared" si="0"/>
        <v>40</v>
      </c>
      <c r="AO21" s="18">
        <f t="shared" si="1"/>
        <v>0</v>
      </c>
      <c r="AP21" s="19">
        <f t="shared" si="2"/>
        <v>0</v>
      </c>
    </row>
    <row r="22" spans="1:42" x14ac:dyDescent="0.25">
      <c r="A22" s="16" t="s">
        <v>25</v>
      </c>
      <c r="B22" s="11">
        <v>398</v>
      </c>
      <c r="C22" s="12">
        <v>180</v>
      </c>
      <c r="D22" s="13"/>
      <c r="E22" s="14"/>
      <c r="F22" s="14"/>
      <c r="G22" s="12"/>
      <c r="H22" s="12">
        <v>6864</v>
      </c>
      <c r="I22" s="13">
        <v>50</v>
      </c>
      <c r="J22" s="13"/>
      <c r="K22" s="13"/>
      <c r="L22" s="13"/>
      <c r="M22" s="13"/>
      <c r="N22" s="13"/>
      <c r="O22" s="13"/>
      <c r="P22" s="13"/>
      <c r="Q22" s="13">
        <v>50</v>
      </c>
      <c r="R22" s="13"/>
      <c r="S22" s="13"/>
      <c r="T22" s="13">
        <v>50</v>
      </c>
      <c r="U22" s="13"/>
      <c r="V22" s="13"/>
      <c r="W22" s="13"/>
      <c r="X22" s="13"/>
      <c r="Y22" s="16"/>
      <c r="Z22" s="13"/>
      <c r="AA22" s="13">
        <v>30</v>
      </c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7">
        <f t="shared" si="0"/>
        <v>180</v>
      </c>
      <c r="AO22" s="18">
        <f t="shared" si="1"/>
        <v>0</v>
      </c>
      <c r="AP22" s="19">
        <f t="shared" si="2"/>
        <v>0</v>
      </c>
    </row>
    <row r="23" spans="1:42" x14ac:dyDescent="0.25">
      <c r="A23" s="16" t="s">
        <v>26</v>
      </c>
      <c r="B23" s="11"/>
      <c r="C23" s="12">
        <v>0</v>
      </c>
      <c r="D23" s="13"/>
      <c r="E23" s="14"/>
      <c r="F23" s="14"/>
      <c r="G23" s="12"/>
      <c r="H23" s="12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6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7">
        <f t="shared" si="0"/>
        <v>0</v>
      </c>
      <c r="AO23" s="18">
        <f t="shared" si="1"/>
        <v>0</v>
      </c>
      <c r="AP23" s="19">
        <f t="shared" si="2"/>
        <v>0</v>
      </c>
    </row>
    <row r="24" spans="1:42" x14ac:dyDescent="0.25">
      <c r="A24" s="16" t="s">
        <v>27</v>
      </c>
      <c r="B24" s="11">
        <v>12</v>
      </c>
      <c r="C24" s="12">
        <v>1550</v>
      </c>
      <c r="D24" s="13" t="s">
        <v>28</v>
      </c>
      <c r="E24" s="14" t="s">
        <v>29</v>
      </c>
      <c r="F24" s="14" t="s">
        <v>29</v>
      </c>
      <c r="G24" s="12"/>
      <c r="H24" s="12">
        <v>7840</v>
      </c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6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>
        <v>100</v>
      </c>
      <c r="AL24" s="13"/>
      <c r="AM24" s="13"/>
      <c r="AN24" s="17">
        <f t="shared" si="0"/>
        <v>100</v>
      </c>
      <c r="AO24" s="18">
        <f t="shared" si="1"/>
        <v>1450</v>
      </c>
      <c r="AP24" s="19">
        <f t="shared" si="2"/>
        <v>17400</v>
      </c>
    </row>
    <row r="25" spans="1:42" x14ac:dyDescent="0.25">
      <c r="A25" s="16" t="s">
        <v>30</v>
      </c>
      <c r="B25" s="11">
        <v>177.96</v>
      </c>
      <c r="C25" s="12">
        <v>757</v>
      </c>
      <c r="D25" s="13" t="s">
        <v>31</v>
      </c>
      <c r="E25" s="14">
        <v>45093</v>
      </c>
      <c r="F25" s="14">
        <v>45093</v>
      </c>
      <c r="G25" s="12">
        <v>500</v>
      </c>
      <c r="H25" s="12">
        <v>10791</v>
      </c>
      <c r="I25" s="13">
        <v>50</v>
      </c>
      <c r="J25" s="13"/>
      <c r="K25" s="13"/>
      <c r="L25" s="13"/>
      <c r="M25" s="13">
        <v>50</v>
      </c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6"/>
      <c r="Z25" s="13"/>
      <c r="AA25" s="13">
        <v>50</v>
      </c>
      <c r="AB25" s="13"/>
      <c r="AC25" s="13"/>
      <c r="AD25" s="13">
        <v>50</v>
      </c>
      <c r="AE25" s="13"/>
      <c r="AF25" s="13"/>
      <c r="AG25" s="13"/>
      <c r="AH25" s="13">
        <v>50</v>
      </c>
      <c r="AI25" s="13"/>
      <c r="AJ25" s="13"/>
      <c r="AK25" s="13"/>
      <c r="AL25" s="13"/>
      <c r="AM25" s="13"/>
      <c r="AN25" s="17">
        <f t="shared" si="0"/>
        <v>250</v>
      </c>
      <c r="AO25" s="18">
        <f t="shared" si="1"/>
        <v>1007</v>
      </c>
      <c r="AP25" s="19">
        <f t="shared" si="2"/>
        <v>179205.72</v>
      </c>
    </row>
    <row r="26" spans="1:42" x14ac:dyDescent="0.25">
      <c r="A26" s="16" t="s">
        <v>32</v>
      </c>
      <c r="B26" s="11">
        <v>21913</v>
      </c>
      <c r="C26" s="12">
        <v>13</v>
      </c>
      <c r="D26" s="13" t="s">
        <v>11</v>
      </c>
      <c r="E26" s="14">
        <v>45058</v>
      </c>
      <c r="F26" s="14">
        <v>45058</v>
      </c>
      <c r="G26" s="12"/>
      <c r="H26" s="12">
        <v>10368</v>
      </c>
      <c r="I26" s="13"/>
      <c r="J26" s="13"/>
      <c r="K26" s="13"/>
      <c r="L26" s="13"/>
      <c r="M26" s="13"/>
      <c r="N26" s="13"/>
      <c r="O26" s="13"/>
      <c r="P26" s="13"/>
      <c r="Q26" s="13">
        <v>4</v>
      </c>
      <c r="R26" s="13"/>
      <c r="S26" s="13"/>
      <c r="T26" s="13">
        <v>1</v>
      </c>
      <c r="U26" s="13"/>
      <c r="V26" s="13"/>
      <c r="W26" s="13">
        <v>1</v>
      </c>
      <c r="X26" s="13"/>
      <c r="Y26" s="16"/>
      <c r="Z26" s="13"/>
      <c r="AA26" s="13">
        <v>3</v>
      </c>
      <c r="AB26" s="13"/>
      <c r="AC26" s="13"/>
      <c r="AD26" s="13">
        <v>3</v>
      </c>
      <c r="AE26" s="13"/>
      <c r="AF26" s="13"/>
      <c r="AG26" s="13"/>
      <c r="AH26" s="13">
        <v>1</v>
      </c>
      <c r="AI26" s="13"/>
      <c r="AJ26" s="13"/>
      <c r="AK26" s="13"/>
      <c r="AL26" s="13"/>
      <c r="AM26" s="13"/>
      <c r="AN26" s="17">
        <f t="shared" si="0"/>
        <v>13</v>
      </c>
      <c r="AO26" s="18">
        <f t="shared" si="1"/>
        <v>0</v>
      </c>
      <c r="AP26" s="19">
        <f t="shared" si="2"/>
        <v>0</v>
      </c>
    </row>
    <row r="27" spans="1:42" x14ac:dyDescent="0.25">
      <c r="A27" s="16" t="s">
        <v>33</v>
      </c>
      <c r="B27" s="11"/>
      <c r="C27" s="12">
        <v>0</v>
      </c>
      <c r="D27" s="13"/>
      <c r="E27" s="14"/>
      <c r="F27" s="14"/>
      <c r="G27" s="12"/>
      <c r="H27" s="12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6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7">
        <f t="shared" si="0"/>
        <v>0</v>
      </c>
      <c r="AO27" s="18">
        <f t="shared" si="1"/>
        <v>0</v>
      </c>
      <c r="AP27" s="19">
        <f t="shared" si="2"/>
        <v>0</v>
      </c>
    </row>
    <row r="28" spans="1:42" x14ac:dyDescent="0.25">
      <c r="A28" s="16" t="s">
        <v>34</v>
      </c>
      <c r="B28" s="11">
        <v>1647.6</v>
      </c>
      <c r="C28" s="12">
        <v>63</v>
      </c>
      <c r="D28" s="13" t="s">
        <v>11</v>
      </c>
      <c r="E28" s="14">
        <v>45058</v>
      </c>
      <c r="F28" s="14">
        <v>45058</v>
      </c>
      <c r="G28" s="12"/>
      <c r="H28" s="12">
        <v>9030</v>
      </c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6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>
        <v>15</v>
      </c>
      <c r="AL28" s="13"/>
      <c r="AM28" s="13"/>
      <c r="AN28" s="17">
        <f t="shared" si="0"/>
        <v>15</v>
      </c>
      <c r="AO28" s="18">
        <f t="shared" si="1"/>
        <v>48</v>
      </c>
      <c r="AP28" s="19">
        <f t="shared" si="2"/>
        <v>79084.799999999988</v>
      </c>
    </row>
    <row r="29" spans="1:42" x14ac:dyDescent="0.25">
      <c r="A29" s="16" t="s">
        <v>35</v>
      </c>
      <c r="B29" s="11"/>
      <c r="C29" s="12"/>
      <c r="D29" s="13"/>
      <c r="E29" s="14"/>
      <c r="F29" s="14"/>
      <c r="G29" s="12"/>
      <c r="H29" s="12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6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7"/>
      <c r="AO29" s="18"/>
      <c r="AP29" s="19"/>
    </row>
    <row r="30" spans="1:42" x14ac:dyDescent="0.25">
      <c r="A30" s="16" t="s">
        <v>36</v>
      </c>
      <c r="B30" s="11">
        <v>75</v>
      </c>
      <c r="C30" s="12">
        <v>2355</v>
      </c>
      <c r="D30" s="13" t="s">
        <v>37</v>
      </c>
      <c r="E30" s="14" t="s">
        <v>38</v>
      </c>
      <c r="F30" s="14" t="s">
        <v>38</v>
      </c>
      <c r="G30" s="15"/>
      <c r="H30" s="12">
        <v>1701</v>
      </c>
      <c r="I30" s="13">
        <v>90</v>
      </c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6"/>
      <c r="Z30" s="13"/>
      <c r="AA30" s="13">
        <v>90</v>
      </c>
      <c r="AB30" s="13"/>
      <c r="AC30" s="13"/>
      <c r="AD30" s="13"/>
      <c r="AE30" s="13"/>
      <c r="AF30" s="13"/>
      <c r="AG30" s="13"/>
      <c r="AH30" s="13">
        <v>90</v>
      </c>
      <c r="AI30" s="13"/>
      <c r="AJ30" s="13"/>
      <c r="AK30" s="13">
        <v>60</v>
      </c>
      <c r="AL30" s="13"/>
      <c r="AM30" s="13"/>
      <c r="AN30" s="17">
        <f t="shared" si="0"/>
        <v>330</v>
      </c>
      <c r="AO30" s="18">
        <f t="shared" si="1"/>
        <v>2025</v>
      </c>
      <c r="AP30" s="19">
        <f t="shared" si="2"/>
        <v>151875</v>
      </c>
    </row>
    <row r="31" spans="1:42" x14ac:dyDescent="0.25">
      <c r="A31" s="16" t="s">
        <v>39</v>
      </c>
      <c r="B31" s="11">
        <v>11.86</v>
      </c>
      <c r="C31" s="12">
        <v>320</v>
      </c>
      <c r="D31" s="13" t="s">
        <v>11</v>
      </c>
      <c r="E31" s="14">
        <v>44790</v>
      </c>
      <c r="F31" s="14">
        <v>44790</v>
      </c>
      <c r="G31" s="12"/>
      <c r="H31" s="12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6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7">
        <f t="shared" si="0"/>
        <v>0</v>
      </c>
      <c r="AO31" s="18">
        <f t="shared" si="1"/>
        <v>320</v>
      </c>
      <c r="AP31" s="19">
        <f t="shared" si="2"/>
        <v>3795.2</v>
      </c>
    </row>
    <row r="32" spans="1:42" x14ac:dyDescent="0.25">
      <c r="A32" s="16" t="s">
        <v>40</v>
      </c>
      <c r="B32" s="11">
        <v>10</v>
      </c>
      <c r="C32" s="12">
        <v>0</v>
      </c>
      <c r="D32" s="13" t="s">
        <v>41</v>
      </c>
      <c r="E32" s="14">
        <v>44713</v>
      </c>
      <c r="F32" s="14">
        <v>44713</v>
      </c>
      <c r="G32" s="12">
        <v>1400</v>
      </c>
      <c r="H32" s="12">
        <v>9601</v>
      </c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6"/>
      <c r="Z32" s="13"/>
      <c r="AA32" s="13">
        <v>100</v>
      </c>
      <c r="AB32" s="13"/>
      <c r="AC32" s="13"/>
      <c r="AD32" s="13"/>
      <c r="AE32" s="13"/>
      <c r="AF32" s="13"/>
      <c r="AG32" s="13"/>
      <c r="AH32" s="13">
        <v>100</v>
      </c>
      <c r="AI32" s="13"/>
      <c r="AJ32" s="13"/>
      <c r="AK32" s="13"/>
      <c r="AL32" s="13"/>
      <c r="AM32" s="13"/>
      <c r="AN32" s="17">
        <f t="shared" si="0"/>
        <v>200</v>
      </c>
      <c r="AO32" s="18">
        <f t="shared" si="1"/>
        <v>1200</v>
      </c>
      <c r="AP32" s="19">
        <f t="shared" si="2"/>
        <v>12000</v>
      </c>
    </row>
    <row r="33" spans="1:42" x14ac:dyDescent="0.25">
      <c r="A33" s="16" t="s">
        <v>42</v>
      </c>
      <c r="B33" s="11">
        <v>84</v>
      </c>
      <c r="C33" s="12">
        <v>1836</v>
      </c>
      <c r="D33" s="13" t="s">
        <v>11</v>
      </c>
      <c r="E33" s="14">
        <v>45252</v>
      </c>
      <c r="F33" s="14">
        <v>45252</v>
      </c>
      <c r="G33" s="12"/>
      <c r="H33" s="12">
        <v>1120</v>
      </c>
      <c r="I33" s="13"/>
      <c r="J33" s="13"/>
      <c r="K33" s="13"/>
      <c r="L33" s="13"/>
      <c r="M33" s="13"/>
      <c r="N33" s="13"/>
      <c r="O33" s="13">
        <v>100</v>
      </c>
      <c r="P33" s="13"/>
      <c r="Q33" s="13"/>
      <c r="R33" s="13"/>
      <c r="S33" s="13"/>
      <c r="T33" s="13"/>
      <c r="U33" s="13"/>
      <c r="V33" s="13"/>
      <c r="W33" s="13">
        <v>100</v>
      </c>
      <c r="X33" s="13"/>
      <c r="Y33" s="16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7">
        <f t="shared" si="0"/>
        <v>200</v>
      </c>
      <c r="AO33" s="18">
        <f t="shared" si="1"/>
        <v>1636</v>
      </c>
      <c r="AP33" s="19">
        <f t="shared" si="2"/>
        <v>137424</v>
      </c>
    </row>
    <row r="34" spans="1:42" x14ac:dyDescent="0.25">
      <c r="A34" s="16" t="s">
        <v>43</v>
      </c>
      <c r="B34" s="11">
        <v>23.15</v>
      </c>
      <c r="C34" s="12">
        <v>200</v>
      </c>
      <c r="D34" s="13" t="s">
        <v>44</v>
      </c>
      <c r="E34" s="14" t="s">
        <v>45</v>
      </c>
      <c r="F34" s="14" t="s">
        <v>45</v>
      </c>
      <c r="G34" s="12">
        <v>200</v>
      </c>
      <c r="H34" s="12">
        <v>1818</v>
      </c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6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7">
        <f t="shared" si="0"/>
        <v>0</v>
      </c>
      <c r="AO34" s="18">
        <f t="shared" si="1"/>
        <v>400</v>
      </c>
      <c r="AP34" s="19">
        <f t="shared" si="2"/>
        <v>9260</v>
      </c>
    </row>
    <row r="35" spans="1:42" x14ac:dyDescent="0.25">
      <c r="A35" s="16" t="s">
        <v>46</v>
      </c>
      <c r="B35" s="11"/>
      <c r="C35" s="12">
        <v>1</v>
      </c>
      <c r="D35" s="13"/>
      <c r="E35" s="14"/>
      <c r="F35" s="14"/>
      <c r="G35" s="12"/>
      <c r="H35" s="12">
        <v>6770</v>
      </c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6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7">
        <f t="shared" si="0"/>
        <v>0</v>
      </c>
      <c r="AO35" s="18">
        <f t="shared" si="1"/>
        <v>1</v>
      </c>
      <c r="AP35" s="19">
        <f t="shared" si="2"/>
        <v>0</v>
      </c>
    </row>
    <row r="36" spans="1:42" x14ac:dyDescent="0.25">
      <c r="A36" s="16" t="s">
        <v>47</v>
      </c>
      <c r="B36" s="11"/>
      <c r="C36" s="12">
        <v>450</v>
      </c>
      <c r="D36" s="13" t="s">
        <v>48</v>
      </c>
      <c r="E36" s="14">
        <v>45093</v>
      </c>
      <c r="F36" s="14">
        <v>45093</v>
      </c>
      <c r="G36" s="12">
        <v>100</v>
      </c>
      <c r="H36" s="12">
        <v>9376</v>
      </c>
      <c r="I36" s="13"/>
      <c r="J36" s="13"/>
      <c r="K36" s="13"/>
      <c r="L36" s="13"/>
      <c r="M36" s="13">
        <v>200</v>
      </c>
      <c r="N36" s="13"/>
      <c r="O36" s="13"/>
      <c r="P36" s="13"/>
      <c r="Q36" s="13"/>
      <c r="R36" s="13"/>
      <c r="S36" s="13"/>
      <c r="T36" s="13">
        <v>200</v>
      </c>
      <c r="U36" s="13"/>
      <c r="V36" s="13"/>
      <c r="W36" s="13"/>
      <c r="X36" s="13"/>
      <c r="Y36" s="16"/>
      <c r="Z36" s="13"/>
      <c r="AA36" s="13"/>
      <c r="AB36" s="13">
        <v>80</v>
      </c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7">
        <f t="shared" si="0"/>
        <v>480</v>
      </c>
      <c r="AO36" s="18">
        <f t="shared" si="1"/>
        <v>70</v>
      </c>
      <c r="AP36" s="19">
        <f t="shared" si="2"/>
        <v>0</v>
      </c>
    </row>
    <row r="37" spans="1:42" x14ac:dyDescent="0.25">
      <c r="A37" s="16" t="s">
        <v>49</v>
      </c>
      <c r="B37" s="11"/>
      <c r="C37" s="12">
        <v>0</v>
      </c>
      <c r="D37" s="13"/>
      <c r="E37" s="14"/>
      <c r="F37" s="14"/>
      <c r="G37" s="12"/>
      <c r="H37" s="12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6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7">
        <f t="shared" si="0"/>
        <v>0</v>
      </c>
      <c r="AO37" s="18">
        <f t="shared" si="1"/>
        <v>0</v>
      </c>
      <c r="AP37" s="19">
        <f t="shared" si="2"/>
        <v>0</v>
      </c>
    </row>
    <row r="38" spans="1:42" x14ac:dyDescent="0.25">
      <c r="A38" s="16" t="s">
        <v>50</v>
      </c>
      <c r="B38" s="11">
        <v>0.18</v>
      </c>
      <c r="C38" s="12">
        <v>1030</v>
      </c>
      <c r="D38" s="13" t="s">
        <v>11</v>
      </c>
      <c r="E38" s="14">
        <v>45093</v>
      </c>
      <c r="F38" s="14">
        <v>45093</v>
      </c>
      <c r="G38" s="12">
        <v>200</v>
      </c>
      <c r="H38" s="12">
        <v>1404</v>
      </c>
      <c r="I38" s="13"/>
      <c r="J38" s="13"/>
      <c r="K38" s="13"/>
      <c r="L38" s="13"/>
      <c r="M38" s="13">
        <v>10</v>
      </c>
      <c r="N38" s="13"/>
      <c r="O38" s="13"/>
      <c r="P38" s="13"/>
      <c r="Q38" s="13"/>
      <c r="R38" s="13"/>
      <c r="S38" s="13"/>
      <c r="T38" s="13"/>
      <c r="U38" s="13"/>
      <c r="V38" s="13">
        <v>110</v>
      </c>
      <c r="W38" s="13"/>
      <c r="X38" s="13"/>
      <c r="Y38" s="16"/>
      <c r="Z38" s="13"/>
      <c r="AA38" s="13">
        <v>100</v>
      </c>
      <c r="AB38" s="13"/>
      <c r="AC38" s="13"/>
      <c r="AD38" s="13"/>
      <c r="AE38" s="13">
        <v>100</v>
      </c>
      <c r="AF38" s="13"/>
      <c r="AG38" s="13"/>
      <c r="AH38" s="13"/>
      <c r="AI38" s="13">
        <v>100</v>
      </c>
      <c r="AJ38" s="13"/>
      <c r="AK38" s="13"/>
      <c r="AL38" s="13"/>
      <c r="AM38" s="13"/>
      <c r="AN38" s="17">
        <f t="shared" si="0"/>
        <v>420</v>
      </c>
      <c r="AO38" s="18">
        <f t="shared" si="1"/>
        <v>810</v>
      </c>
      <c r="AP38" s="19">
        <f t="shared" si="2"/>
        <v>145.79999999999998</v>
      </c>
    </row>
    <row r="39" spans="1:42" x14ac:dyDescent="0.25">
      <c r="A39" s="16" t="s">
        <v>51</v>
      </c>
      <c r="B39" s="11">
        <v>0.54</v>
      </c>
      <c r="C39" s="12">
        <v>820</v>
      </c>
      <c r="D39" s="13" t="s">
        <v>11</v>
      </c>
      <c r="E39" s="14">
        <v>45000</v>
      </c>
      <c r="F39" s="14">
        <v>45000</v>
      </c>
      <c r="G39" s="12"/>
      <c r="H39" s="12">
        <v>1405</v>
      </c>
      <c r="I39" s="13"/>
      <c r="J39" s="13"/>
      <c r="K39" s="13"/>
      <c r="L39" s="13"/>
      <c r="M39" s="13">
        <v>200</v>
      </c>
      <c r="N39" s="13"/>
      <c r="O39" s="13"/>
      <c r="P39" s="13"/>
      <c r="Q39" s="13"/>
      <c r="R39" s="13"/>
      <c r="S39" s="13"/>
      <c r="T39" s="13">
        <v>200</v>
      </c>
      <c r="U39" s="13"/>
      <c r="V39" s="13"/>
      <c r="W39" s="13"/>
      <c r="X39" s="13"/>
      <c r="Y39" s="16"/>
      <c r="Z39" s="13"/>
      <c r="AA39" s="13">
        <v>200</v>
      </c>
      <c r="AB39" s="13"/>
      <c r="AC39" s="13"/>
      <c r="AD39" s="13"/>
      <c r="AE39" s="13"/>
      <c r="AF39" s="13"/>
      <c r="AG39" s="13"/>
      <c r="AH39" s="13">
        <v>200</v>
      </c>
      <c r="AI39" s="13"/>
      <c r="AJ39" s="13"/>
      <c r="AK39" s="13"/>
      <c r="AL39" s="13">
        <v>20</v>
      </c>
      <c r="AM39" s="13"/>
      <c r="AN39" s="17">
        <f t="shared" si="0"/>
        <v>820</v>
      </c>
      <c r="AO39" s="18">
        <f t="shared" si="1"/>
        <v>0</v>
      </c>
      <c r="AP39" s="19">
        <f t="shared" si="2"/>
        <v>0</v>
      </c>
    </row>
    <row r="40" spans="1:42" x14ac:dyDescent="0.25">
      <c r="A40" s="16" t="s">
        <v>52</v>
      </c>
      <c r="B40" s="11"/>
      <c r="C40" s="12">
        <v>14</v>
      </c>
      <c r="D40" s="13" t="s">
        <v>53</v>
      </c>
      <c r="E40" s="14">
        <v>45000</v>
      </c>
      <c r="F40" s="14">
        <v>45000</v>
      </c>
      <c r="G40" s="12"/>
      <c r="H40" s="12">
        <v>1759</v>
      </c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6"/>
      <c r="Z40" s="13"/>
      <c r="AA40" s="13"/>
      <c r="AB40" s="13"/>
      <c r="AC40" s="13"/>
      <c r="AD40" s="13"/>
      <c r="AE40" s="13"/>
      <c r="AF40" s="13"/>
      <c r="AG40" s="13"/>
      <c r="AH40" s="13"/>
      <c r="AI40" s="13">
        <v>14</v>
      </c>
      <c r="AJ40" s="13"/>
      <c r="AK40" s="13"/>
      <c r="AL40" s="13"/>
      <c r="AM40" s="13"/>
      <c r="AN40" s="17">
        <f t="shared" si="0"/>
        <v>14</v>
      </c>
      <c r="AO40" s="18">
        <f t="shared" si="1"/>
        <v>0</v>
      </c>
      <c r="AP40" s="19">
        <f t="shared" si="2"/>
        <v>0</v>
      </c>
    </row>
    <row r="41" spans="1:42" x14ac:dyDescent="0.25">
      <c r="A41" s="16" t="s">
        <v>54</v>
      </c>
      <c r="B41" s="11">
        <v>1.67</v>
      </c>
      <c r="C41" s="12">
        <v>705</v>
      </c>
      <c r="D41" s="13" t="s">
        <v>11</v>
      </c>
      <c r="E41" s="14">
        <v>45058</v>
      </c>
      <c r="F41" s="14">
        <v>45058</v>
      </c>
      <c r="G41" s="12"/>
      <c r="H41" s="12">
        <v>2816</v>
      </c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6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7">
        <f t="shared" si="0"/>
        <v>0</v>
      </c>
      <c r="AO41" s="18">
        <f t="shared" si="1"/>
        <v>705</v>
      </c>
      <c r="AP41" s="19">
        <f t="shared" si="2"/>
        <v>1177.3499999999999</v>
      </c>
    </row>
    <row r="42" spans="1:42" x14ac:dyDescent="0.25">
      <c r="A42" s="16" t="s">
        <v>55</v>
      </c>
      <c r="B42" s="11">
        <v>9.24</v>
      </c>
      <c r="C42" s="12">
        <v>3050</v>
      </c>
      <c r="D42" s="13" t="s">
        <v>56</v>
      </c>
      <c r="E42" s="14">
        <v>45093</v>
      </c>
      <c r="F42" s="14">
        <v>45093</v>
      </c>
      <c r="G42" s="15">
        <v>1000</v>
      </c>
      <c r="H42" s="12">
        <v>11423</v>
      </c>
      <c r="I42" s="13"/>
      <c r="J42" s="13"/>
      <c r="K42" s="13"/>
      <c r="L42" s="13"/>
      <c r="M42" s="13">
        <v>200</v>
      </c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6"/>
      <c r="Z42" s="13"/>
      <c r="AA42" s="13"/>
      <c r="AB42" s="13"/>
      <c r="AC42" s="13"/>
      <c r="AD42" s="13">
        <v>150</v>
      </c>
      <c r="AE42" s="13"/>
      <c r="AF42" s="13"/>
      <c r="AG42" s="13"/>
      <c r="AH42" s="13">
        <v>200</v>
      </c>
      <c r="AI42" s="13"/>
      <c r="AJ42" s="13"/>
      <c r="AK42" s="13"/>
      <c r="AL42" s="13"/>
      <c r="AM42" s="13"/>
      <c r="AN42" s="17">
        <f t="shared" si="0"/>
        <v>550</v>
      </c>
      <c r="AO42" s="18">
        <f t="shared" si="1"/>
        <v>3500</v>
      </c>
      <c r="AP42" s="19">
        <f t="shared" si="2"/>
        <v>32340</v>
      </c>
    </row>
    <row r="43" spans="1:42" x14ac:dyDescent="0.25">
      <c r="A43" s="16" t="s">
        <v>57</v>
      </c>
      <c r="B43" s="11">
        <v>9.24</v>
      </c>
      <c r="C43" s="12">
        <v>600</v>
      </c>
      <c r="D43" s="13" t="s">
        <v>11</v>
      </c>
      <c r="E43" s="14">
        <v>45058</v>
      </c>
      <c r="F43" s="14">
        <v>45058</v>
      </c>
      <c r="G43" s="12"/>
      <c r="H43" s="12">
        <v>1130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6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7">
        <f t="shared" si="0"/>
        <v>0</v>
      </c>
      <c r="AO43" s="18">
        <f t="shared" si="1"/>
        <v>600</v>
      </c>
      <c r="AP43" s="19">
        <f t="shared" si="2"/>
        <v>5544</v>
      </c>
    </row>
    <row r="44" spans="1:42" x14ac:dyDescent="0.25">
      <c r="A44" s="16" t="s">
        <v>58</v>
      </c>
      <c r="B44" s="11"/>
      <c r="C44" s="12">
        <v>2</v>
      </c>
      <c r="D44" s="13"/>
      <c r="E44" s="14"/>
      <c r="F44" s="14"/>
      <c r="G44" s="12"/>
      <c r="H44" s="12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6"/>
      <c r="Z44" s="13"/>
      <c r="AA44" s="13"/>
      <c r="AB44" s="13">
        <v>1</v>
      </c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7">
        <f t="shared" si="0"/>
        <v>1</v>
      </c>
      <c r="AO44" s="18">
        <f t="shared" si="1"/>
        <v>1</v>
      </c>
      <c r="AP44" s="19">
        <f t="shared" si="2"/>
        <v>0</v>
      </c>
    </row>
    <row r="45" spans="1:42" x14ac:dyDescent="0.25">
      <c r="A45" s="16" t="s">
        <v>59</v>
      </c>
      <c r="B45" s="11"/>
      <c r="C45" s="12">
        <v>900</v>
      </c>
      <c r="D45" s="13" t="s">
        <v>11</v>
      </c>
      <c r="E45" s="14">
        <v>44757</v>
      </c>
      <c r="F45" s="14">
        <v>44757</v>
      </c>
      <c r="G45" s="12"/>
      <c r="H45" s="12">
        <v>130</v>
      </c>
      <c r="I45" s="13">
        <v>100</v>
      </c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6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7">
        <f t="shared" si="0"/>
        <v>100</v>
      </c>
      <c r="AO45" s="18">
        <f t="shared" si="1"/>
        <v>800</v>
      </c>
      <c r="AP45" s="19">
        <f t="shared" si="2"/>
        <v>0</v>
      </c>
    </row>
    <row r="46" spans="1:42" x14ac:dyDescent="0.25">
      <c r="A46" s="16" t="s">
        <v>60</v>
      </c>
      <c r="B46" s="11">
        <v>0.46</v>
      </c>
      <c r="C46" s="12">
        <v>900</v>
      </c>
      <c r="D46" s="13" t="s">
        <v>11</v>
      </c>
      <c r="E46" s="14">
        <v>44887</v>
      </c>
      <c r="F46" s="14">
        <v>44887</v>
      </c>
      <c r="G46" s="12"/>
      <c r="H46" s="12">
        <v>9484</v>
      </c>
      <c r="I46" s="13">
        <v>100</v>
      </c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6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7">
        <f t="shared" si="0"/>
        <v>100</v>
      </c>
      <c r="AO46" s="18">
        <f t="shared" si="1"/>
        <v>800</v>
      </c>
      <c r="AP46" s="19">
        <f t="shared" si="2"/>
        <v>368</v>
      </c>
    </row>
    <row r="47" spans="1:42" x14ac:dyDescent="0.25">
      <c r="A47" s="16" t="s">
        <v>61</v>
      </c>
      <c r="B47" s="11">
        <v>62.16</v>
      </c>
      <c r="C47" s="12">
        <v>615</v>
      </c>
      <c r="D47" s="13" t="s">
        <v>62</v>
      </c>
      <c r="E47" s="14" t="s">
        <v>63</v>
      </c>
      <c r="F47" s="14" t="s">
        <v>63</v>
      </c>
      <c r="G47" s="12">
        <v>40</v>
      </c>
      <c r="H47" s="12">
        <v>1023</v>
      </c>
      <c r="I47" s="13"/>
      <c r="J47" s="13"/>
      <c r="K47" s="13"/>
      <c r="L47" s="13"/>
      <c r="M47" s="13"/>
      <c r="N47" s="13"/>
      <c r="O47" s="13">
        <v>50</v>
      </c>
      <c r="P47" s="13"/>
      <c r="Q47" s="13"/>
      <c r="R47" s="13"/>
      <c r="S47" s="13"/>
      <c r="T47" s="13"/>
      <c r="U47" s="13"/>
      <c r="V47" s="13"/>
      <c r="W47" s="13"/>
      <c r="X47" s="13"/>
      <c r="Y47" s="16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7">
        <f t="shared" si="0"/>
        <v>50</v>
      </c>
      <c r="AO47" s="18">
        <f t="shared" si="1"/>
        <v>605</v>
      </c>
      <c r="AP47" s="19">
        <f t="shared" si="2"/>
        <v>37606.799999999996</v>
      </c>
    </row>
    <row r="48" spans="1:42" x14ac:dyDescent="0.25">
      <c r="A48" s="16" t="s">
        <v>64</v>
      </c>
      <c r="B48" s="11">
        <v>8.39</v>
      </c>
      <c r="C48" s="12">
        <v>2050</v>
      </c>
      <c r="D48" s="13" t="s">
        <v>65</v>
      </c>
      <c r="E48" s="14">
        <v>44693</v>
      </c>
      <c r="F48" s="14">
        <v>44693</v>
      </c>
      <c r="G48" s="12"/>
      <c r="H48" s="12">
        <v>1030</v>
      </c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6"/>
      <c r="Z48" s="13"/>
      <c r="AA48" s="13">
        <v>100</v>
      </c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7">
        <f t="shared" si="0"/>
        <v>100</v>
      </c>
      <c r="AO48" s="18">
        <f t="shared" si="1"/>
        <v>1950</v>
      </c>
      <c r="AP48" s="19">
        <f t="shared" si="2"/>
        <v>16360.500000000002</v>
      </c>
    </row>
    <row r="49" spans="1:42" x14ac:dyDescent="0.25">
      <c r="A49" s="16" t="s">
        <v>66</v>
      </c>
      <c r="B49" s="11">
        <v>33.85</v>
      </c>
      <c r="C49" s="12">
        <v>336</v>
      </c>
      <c r="D49" s="13" t="s">
        <v>11</v>
      </c>
      <c r="E49" s="14">
        <v>44848</v>
      </c>
      <c r="F49" s="14">
        <v>44848</v>
      </c>
      <c r="G49" s="12"/>
      <c r="H49" s="12">
        <v>9482</v>
      </c>
      <c r="I49" s="13"/>
      <c r="J49" s="13"/>
      <c r="K49" s="13"/>
      <c r="L49" s="13"/>
      <c r="M49" s="13"/>
      <c r="N49" s="13"/>
      <c r="O49" s="13"/>
      <c r="P49" s="13"/>
      <c r="Q49" s="13">
        <v>10</v>
      </c>
      <c r="R49" s="13"/>
      <c r="S49" s="13"/>
      <c r="T49" s="13"/>
      <c r="U49" s="13"/>
      <c r="V49" s="13"/>
      <c r="W49" s="13">
        <v>15</v>
      </c>
      <c r="X49" s="13"/>
      <c r="Y49" s="16"/>
      <c r="Z49" s="13"/>
      <c r="AA49" s="13"/>
      <c r="AB49" s="13"/>
      <c r="AC49" s="13"/>
      <c r="AD49" s="13">
        <v>10</v>
      </c>
      <c r="AE49" s="13"/>
      <c r="AF49" s="13"/>
      <c r="AG49" s="13"/>
      <c r="AH49" s="13">
        <v>10</v>
      </c>
      <c r="AI49" s="13"/>
      <c r="AJ49" s="13"/>
      <c r="AK49" s="13"/>
      <c r="AL49" s="13"/>
      <c r="AM49" s="13"/>
      <c r="AN49" s="17">
        <f t="shared" si="0"/>
        <v>45</v>
      </c>
      <c r="AO49" s="18">
        <f t="shared" si="1"/>
        <v>291</v>
      </c>
      <c r="AP49" s="19">
        <f t="shared" si="2"/>
        <v>9850.35</v>
      </c>
    </row>
    <row r="50" spans="1:42" x14ac:dyDescent="0.25">
      <c r="A50" s="16" t="s">
        <v>67</v>
      </c>
      <c r="B50" s="11">
        <v>5.9</v>
      </c>
      <c r="C50" s="12">
        <v>331</v>
      </c>
      <c r="D50" s="13" t="s">
        <v>11</v>
      </c>
      <c r="E50" s="14">
        <v>45000</v>
      </c>
      <c r="F50" s="14">
        <v>45000</v>
      </c>
      <c r="G50" s="12"/>
      <c r="H50" s="12">
        <v>142</v>
      </c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6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7">
        <f t="shared" si="0"/>
        <v>0</v>
      </c>
      <c r="AO50" s="18">
        <f t="shared" si="1"/>
        <v>331</v>
      </c>
      <c r="AP50" s="19">
        <f t="shared" si="2"/>
        <v>1952.9</v>
      </c>
    </row>
    <row r="51" spans="1:42" x14ac:dyDescent="0.25">
      <c r="A51" s="16" t="s">
        <v>68</v>
      </c>
      <c r="B51" s="11"/>
      <c r="C51" s="12">
        <v>0</v>
      </c>
      <c r="D51" s="13"/>
      <c r="E51" s="14"/>
      <c r="F51" s="14"/>
      <c r="G51" s="12"/>
      <c r="H51" s="12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6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7">
        <f t="shared" si="0"/>
        <v>0</v>
      </c>
      <c r="AO51" s="18">
        <f t="shared" si="1"/>
        <v>0</v>
      </c>
      <c r="AP51" s="19">
        <f t="shared" si="2"/>
        <v>0</v>
      </c>
    </row>
    <row r="52" spans="1:42" x14ac:dyDescent="0.25">
      <c r="A52" s="16" t="s">
        <v>69</v>
      </c>
      <c r="B52" s="11">
        <v>33.6</v>
      </c>
      <c r="C52" s="12">
        <v>925</v>
      </c>
      <c r="D52" s="13" t="s">
        <v>70</v>
      </c>
      <c r="E52" s="14" t="s">
        <v>71</v>
      </c>
      <c r="F52" s="14" t="s">
        <v>71</v>
      </c>
      <c r="G52" s="15"/>
      <c r="H52" s="12">
        <v>162</v>
      </c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6"/>
      <c r="Z52" s="13"/>
      <c r="AA52" s="13"/>
      <c r="AB52" s="13"/>
      <c r="AC52" s="13"/>
      <c r="AD52" s="13">
        <v>100</v>
      </c>
      <c r="AE52" s="13"/>
      <c r="AF52" s="13"/>
      <c r="AG52" s="13"/>
      <c r="AH52" s="13"/>
      <c r="AI52" s="13"/>
      <c r="AJ52" s="13"/>
      <c r="AK52" s="13"/>
      <c r="AL52" s="13"/>
      <c r="AM52" s="13"/>
      <c r="AN52" s="17">
        <f t="shared" si="0"/>
        <v>100</v>
      </c>
      <c r="AO52" s="18">
        <f t="shared" si="1"/>
        <v>825</v>
      </c>
      <c r="AP52" s="19">
        <f t="shared" si="2"/>
        <v>27720</v>
      </c>
    </row>
    <row r="53" spans="1:42" x14ac:dyDescent="0.25">
      <c r="A53" s="16" t="s">
        <v>72</v>
      </c>
      <c r="B53" s="11">
        <v>12.47</v>
      </c>
      <c r="C53" s="12">
        <v>0</v>
      </c>
      <c r="D53" s="13" t="s">
        <v>11</v>
      </c>
      <c r="E53" s="14">
        <v>44887</v>
      </c>
      <c r="F53" s="14">
        <v>44887</v>
      </c>
      <c r="G53" s="12"/>
      <c r="H53" s="12">
        <v>110251</v>
      </c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6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7">
        <f t="shared" si="0"/>
        <v>0</v>
      </c>
      <c r="AO53" s="18">
        <f t="shared" si="1"/>
        <v>0</v>
      </c>
      <c r="AP53" s="19">
        <f t="shared" si="2"/>
        <v>0</v>
      </c>
    </row>
    <row r="54" spans="1:42" x14ac:dyDescent="0.25">
      <c r="A54" s="16" t="s">
        <v>73</v>
      </c>
      <c r="B54" s="11">
        <v>1.32</v>
      </c>
      <c r="C54" s="12">
        <v>420</v>
      </c>
      <c r="D54" s="13" t="s">
        <v>11</v>
      </c>
      <c r="E54" s="14">
        <v>44887</v>
      </c>
      <c r="F54" s="14">
        <v>44887</v>
      </c>
      <c r="G54" s="12"/>
      <c r="H54" s="12">
        <v>9121</v>
      </c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6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7">
        <f t="shared" si="0"/>
        <v>0</v>
      </c>
      <c r="AO54" s="18">
        <f t="shared" si="1"/>
        <v>420</v>
      </c>
      <c r="AP54" s="19">
        <f t="shared" si="2"/>
        <v>554.4</v>
      </c>
    </row>
    <row r="55" spans="1:42" x14ac:dyDescent="0.25">
      <c r="A55" s="16" t="s">
        <v>74</v>
      </c>
      <c r="B55" s="11">
        <v>130</v>
      </c>
      <c r="C55" s="12">
        <v>33</v>
      </c>
      <c r="D55" s="13" t="s">
        <v>75</v>
      </c>
      <c r="E55" s="14">
        <v>44775</v>
      </c>
      <c r="F55" s="14">
        <v>44775</v>
      </c>
      <c r="G55" s="12"/>
      <c r="H55" s="12">
        <v>192</v>
      </c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6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7">
        <f t="shared" si="0"/>
        <v>0</v>
      </c>
      <c r="AO55" s="18">
        <f t="shared" si="1"/>
        <v>33</v>
      </c>
      <c r="AP55" s="19">
        <f t="shared" si="2"/>
        <v>4290</v>
      </c>
    </row>
    <row r="56" spans="1:42" x14ac:dyDescent="0.25">
      <c r="A56" s="16" t="s">
        <v>76</v>
      </c>
      <c r="B56" s="11"/>
      <c r="C56" s="12">
        <v>0</v>
      </c>
      <c r="D56" s="13" t="s">
        <v>11</v>
      </c>
      <c r="E56" s="14">
        <v>44790</v>
      </c>
      <c r="F56" s="14">
        <v>44790</v>
      </c>
      <c r="G56" s="12"/>
      <c r="H56" s="12">
        <v>894</v>
      </c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6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7">
        <f t="shared" si="0"/>
        <v>0</v>
      </c>
      <c r="AO56" s="18">
        <f t="shared" si="1"/>
        <v>0</v>
      </c>
      <c r="AP56" s="19">
        <f t="shared" si="2"/>
        <v>0</v>
      </c>
    </row>
    <row r="57" spans="1:42" x14ac:dyDescent="0.25">
      <c r="A57" s="16" t="s">
        <v>77</v>
      </c>
      <c r="B57" s="11">
        <v>29.04</v>
      </c>
      <c r="C57" s="12">
        <v>526</v>
      </c>
      <c r="D57" s="13" t="s">
        <v>78</v>
      </c>
      <c r="E57" s="14">
        <v>45058</v>
      </c>
      <c r="F57" s="14">
        <v>45058</v>
      </c>
      <c r="G57" s="12"/>
      <c r="H57" s="12">
        <v>1012</v>
      </c>
      <c r="I57" s="13"/>
      <c r="J57" s="13"/>
      <c r="K57" s="13"/>
      <c r="L57" s="13"/>
      <c r="M57" s="13">
        <v>40</v>
      </c>
      <c r="N57" s="13"/>
      <c r="O57" s="13"/>
      <c r="P57" s="13"/>
      <c r="Q57" s="13"/>
      <c r="R57" s="13"/>
      <c r="S57" s="13"/>
      <c r="T57" s="13">
        <v>30</v>
      </c>
      <c r="U57" s="13"/>
      <c r="V57" s="13"/>
      <c r="W57" s="13"/>
      <c r="X57" s="13"/>
      <c r="Y57" s="16"/>
      <c r="Z57" s="13"/>
      <c r="AA57" s="13">
        <v>30</v>
      </c>
      <c r="AB57" s="13"/>
      <c r="AC57" s="13"/>
      <c r="AD57" s="13">
        <v>33</v>
      </c>
      <c r="AE57" s="13"/>
      <c r="AF57" s="13"/>
      <c r="AG57" s="13"/>
      <c r="AH57" s="13">
        <v>20</v>
      </c>
      <c r="AI57" s="13"/>
      <c r="AJ57" s="13"/>
      <c r="AK57" s="13">
        <v>30</v>
      </c>
      <c r="AL57" s="13"/>
      <c r="AM57" s="13"/>
      <c r="AN57" s="17">
        <f t="shared" si="0"/>
        <v>183</v>
      </c>
      <c r="AO57" s="18">
        <f t="shared" si="1"/>
        <v>343</v>
      </c>
      <c r="AP57" s="19">
        <f t="shared" si="2"/>
        <v>9960.7199999999993</v>
      </c>
    </row>
    <row r="58" spans="1:42" x14ac:dyDescent="0.25">
      <c r="A58" s="16" t="s">
        <v>79</v>
      </c>
      <c r="B58" s="11">
        <v>72</v>
      </c>
      <c r="C58" s="12">
        <v>2250</v>
      </c>
      <c r="D58" s="13" t="s">
        <v>80</v>
      </c>
      <c r="E58" s="14" t="s">
        <v>81</v>
      </c>
      <c r="F58" s="14" t="s">
        <v>81</v>
      </c>
      <c r="G58" s="12"/>
      <c r="H58" s="12">
        <v>233</v>
      </c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>
        <v>100</v>
      </c>
      <c r="U58" s="13"/>
      <c r="V58" s="13"/>
      <c r="W58" s="13"/>
      <c r="X58" s="13"/>
      <c r="Y58" s="16"/>
      <c r="Z58" s="13"/>
      <c r="AA58" s="13"/>
      <c r="AB58" s="13"/>
      <c r="AC58" s="13"/>
      <c r="AD58" s="13"/>
      <c r="AE58" s="13"/>
      <c r="AF58" s="13"/>
      <c r="AG58" s="13"/>
      <c r="AH58" s="13">
        <v>100</v>
      </c>
      <c r="AI58" s="13"/>
      <c r="AJ58" s="13"/>
      <c r="AK58" s="13"/>
      <c r="AL58" s="13"/>
      <c r="AM58" s="13"/>
      <c r="AN58" s="17">
        <f t="shared" si="0"/>
        <v>200</v>
      </c>
      <c r="AO58" s="18">
        <f t="shared" si="1"/>
        <v>2050</v>
      </c>
      <c r="AP58" s="19">
        <f t="shared" si="2"/>
        <v>147600</v>
      </c>
    </row>
    <row r="59" spans="1:42" x14ac:dyDescent="0.25">
      <c r="A59" s="16" t="s">
        <v>82</v>
      </c>
      <c r="B59" s="11">
        <v>0.77</v>
      </c>
      <c r="C59" s="12">
        <v>2000</v>
      </c>
      <c r="D59" s="13" t="s">
        <v>83</v>
      </c>
      <c r="E59" s="14">
        <v>45093</v>
      </c>
      <c r="F59" s="14">
        <v>45093</v>
      </c>
      <c r="G59" s="15">
        <v>500</v>
      </c>
      <c r="H59" s="12">
        <v>1433</v>
      </c>
      <c r="I59" s="13">
        <v>100</v>
      </c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>
        <v>100</v>
      </c>
      <c r="U59" s="13"/>
      <c r="V59" s="13"/>
      <c r="W59" s="13"/>
      <c r="X59" s="13"/>
      <c r="Y59" s="16"/>
      <c r="Z59" s="13"/>
      <c r="AA59" s="13">
        <v>100</v>
      </c>
      <c r="AB59" s="13"/>
      <c r="AC59" s="13"/>
      <c r="AD59" s="13">
        <v>100</v>
      </c>
      <c r="AE59" s="13"/>
      <c r="AF59" s="13"/>
      <c r="AG59" s="13"/>
      <c r="AH59" s="13"/>
      <c r="AI59" s="13"/>
      <c r="AJ59" s="13"/>
      <c r="AK59" s="13"/>
      <c r="AL59" s="13"/>
      <c r="AM59" s="13"/>
      <c r="AN59" s="17">
        <f t="shared" si="0"/>
        <v>400</v>
      </c>
      <c r="AO59" s="18">
        <f t="shared" si="1"/>
        <v>2100</v>
      </c>
      <c r="AP59" s="19">
        <f t="shared" si="2"/>
        <v>1617</v>
      </c>
    </row>
    <row r="60" spans="1:42" x14ac:dyDescent="0.25">
      <c r="A60" s="16" t="s">
        <v>84</v>
      </c>
      <c r="B60" s="11">
        <v>1.44</v>
      </c>
      <c r="C60" s="12">
        <v>0</v>
      </c>
      <c r="D60" s="13"/>
      <c r="E60" s="14"/>
      <c r="F60" s="14"/>
      <c r="G60" s="12"/>
      <c r="H60" s="12">
        <v>2320</v>
      </c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6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7">
        <f t="shared" si="0"/>
        <v>0</v>
      </c>
      <c r="AO60" s="18">
        <f t="shared" si="1"/>
        <v>0</v>
      </c>
      <c r="AP60" s="19">
        <f t="shared" si="2"/>
        <v>0</v>
      </c>
    </row>
    <row r="61" spans="1:42" x14ac:dyDescent="0.25">
      <c r="A61" s="16" t="s">
        <v>85</v>
      </c>
      <c r="B61" s="11">
        <v>3.12</v>
      </c>
      <c r="C61" s="12">
        <v>0</v>
      </c>
      <c r="D61" s="13" t="s">
        <v>11</v>
      </c>
      <c r="E61" s="14">
        <v>44757</v>
      </c>
      <c r="F61" s="14">
        <v>44757</v>
      </c>
      <c r="G61" s="12"/>
      <c r="H61" s="12">
        <v>2</v>
      </c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6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7">
        <f t="shared" si="0"/>
        <v>0</v>
      </c>
      <c r="AO61" s="18">
        <f t="shared" si="1"/>
        <v>0</v>
      </c>
      <c r="AP61" s="19">
        <f t="shared" si="2"/>
        <v>0</v>
      </c>
    </row>
    <row r="62" spans="1:42" x14ac:dyDescent="0.25">
      <c r="A62" s="16" t="s">
        <v>86</v>
      </c>
      <c r="B62" s="11">
        <v>9</v>
      </c>
      <c r="C62" s="12">
        <v>1200</v>
      </c>
      <c r="D62" s="13" t="s">
        <v>11</v>
      </c>
      <c r="E62" s="14">
        <v>44946</v>
      </c>
      <c r="F62" s="14">
        <v>44946</v>
      </c>
      <c r="G62" s="12"/>
      <c r="H62" s="12">
        <v>10631</v>
      </c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6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7">
        <f t="shared" si="0"/>
        <v>0</v>
      </c>
      <c r="AO62" s="18">
        <f t="shared" si="1"/>
        <v>1200</v>
      </c>
      <c r="AP62" s="19">
        <f t="shared" si="2"/>
        <v>10800</v>
      </c>
    </row>
    <row r="63" spans="1:42" x14ac:dyDescent="0.25">
      <c r="A63" s="16" t="s">
        <v>87</v>
      </c>
      <c r="B63" s="11">
        <v>20.399999999999999</v>
      </c>
      <c r="C63" s="12">
        <v>460</v>
      </c>
      <c r="D63" s="13" t="s">
        <v>11</v>
      </c>
      <c r="E63" s="14">
        <v>44790</v>
      </c>
      <c r="F63" s="14">
        <v>44790</v>
      </c>
      <c r="G63" s="20"/>
      <c r="H63" s="12">
        <v>10744</v>
      </c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6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7">
        <f t="shared" si="0"/>
        <v>0</v>
      </c>
      <c r="AO63" s="18">
        <f t="shared" si="1"/>
        <v>460</v>
      </c>
      <c r="AP63" s="19">
        <f t="shared" si="2"/>
        <v>9384</v>
      </c>
    </row>
    <row r="64" spans="1:42" x14ac:dyDescent="0.25">
      <c r="A64" s="16" t="s">
        <v>88</v>
      </c>
      <c r="B64" s="11">
        <v>3.12</v>
      </c>
      <c r="C64" s="12">
        <v>140</v>
      </c>
      <c r="D64" s="13" t="s">
        <v>11</v>
      </c>
      <c r="E64" s="14">
        <v>44790</v>
      </c>
      <c r="F64" s="14">
        <v>44790</v>
      </c>
      <c r="G64" s="14"/>
      <c r="H64" s="12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6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7">
        <f t="shared" si="0"/>
        <v>0</v>
      </c>
      <c r="AO64" s="18">
        <f t="shared" si="1"/>
        <v>140</v>
      </c>
      <c r="AP64" s="19">
        <f t="shared" si="2"/>
        <v>436.8</v>
      </c>
    </row>
    <row r="65" spans="1:42" x14ac:dyDescent="0.25">
      <c r="A65" s="16" t="s">
        <v>89</v>
      </c>
      <c r="B65" s="11">
        <v>0.96</v>
      </c>
      <c r="C65" s="12">
        <v>2200</v>
      </c>
      <c r="D65" s="13" t="s">
        <v>11</v>
      </c>
      <c r="E65" s="14">
        <v>44848</v>
      </c>
      <c r="F65" s="14">
        <v>44848</v>
      </c>
      <c r="G65" s="12"/>
      <c r="H65" s="12">
        <v>9032</v>
      </c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6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7">
        <f t="shared" si="0"/>
        <v>0</v>
      </c>
      <c r="AO65" s="18">
        <f t="shared" si="1"/>
        <v>2200</v>
      </c>
      <c r="AP65" s="19">
        <f t="shared" si="2"/>
        <v>2112</v>
      </c>
    </row>
    <row r="66" spans="1:42" x14ac:dyDescent="0.25">
      <c r="A66" s="16" t="s">
        <v>90</v>
      </c>
      <c r="B66" s="11">
        <v>1.92</v>
      </c>
      <c r="C66" s="12">
        <v>2200</v>
      </c>
      <c r="D66" s="13" t="s">
        <v>11</v>
      </c>
      <c r="E66" s="14">
        <v>44848</v>
      </c>
      <c r="F66" s="14">
        <v>44848</v>
      </c>
      <c r="G66" s="12"/>
      <c r="H66" s="12">
        <v>9033</v>
      </c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6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7">
        <f t="shared" si="0"/>
        <v>0</v>
      </c>
      <c r="AO66" s="18">
        <f t="shared" si="1"/>
        <v>2200</v>
      </c>
      <c r="AP66" s="19">
        <f t="shared" si="2"/>
        <v>4224</v>
      </c>
    </row>
    <row r="67" spans="1:42" x14ac:dyDescent="0.25">
      <c r="A67" s="16" t="s">
        <v>91</v>
      </c>
      <c r="B67" s="11">
        <v>0.72</v>
      </c>
      <c r="C67" s="12">
        <v>0</v>
      </c>
      <c r="D67" s="13" t="s">
        <v>11</v>
      </c>
      <c r="E67" s="14">
        <v>44757</v>
      </c>
      <c r="F67" s="14">
        <v>44757</v>
      </c>
      <c r="G67" s="12"/>
      <c r="H67" s="12">
        <v>244</v>
      </c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6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7">
        <f t="shared" si="0"/>
        <v>0</v>
      </c>
      <c r="AO67" s="18">
        <f t="shared" si="1"/>
        <v>0</v>
      </c>
      <c r="AP67" s="19">
        <f t="shared" si="2"/>
        <v>0</v>
      </c>
    </row>
    <row r="68" spans="1:42" x14ac:dyDescent="0.25">
      <c r="A68" s="16" t="s">
        <v>92</v>
      </c>
      <c r="B68" s="11">
        <v>0.84</v>
      </c>
      <c r="C68" s="12">
        <v>200</v>
      </c>
      <c r="D68" s="13" t="s">
        <v>11</v>
      </c>
      <c r="E68" s="14">
        <v>45093</v>
      </c>
      <c r="F68" s="14">
        <v>45093</v>
      </c>
      <c r="G68" s="12">
        <v>100</v>
      </c>
      <c r="H68" s="12">
        <v>9031</v>
      </c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6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7">
        <f t="shared" si="0"/>
        <v>0</v>
      </c>
      <c r="AO68" s="18">
        <f t="shared" si="1"/>
        <v>300</v>
      </c>
      <c r="AP68" s="19">
        <f t="shared" si="2"/>
        <v>252</v>
      </c>
    </row>
    <row r="69" spans="1:42" x14ac:dyDescent="0.25">
      <c r="A69" s="16" t="s">
        <v>93</v>
      </c>
      <c r="B69" s="11"/>
      <c r="C69" s="12">
        <v>0</v>
      </c>
      <c r="D69" s="13"/>
      <c r="E69" s="14"/>
      <c r="F69" s="14"/>
      <c r="G69" s="12"/>
      <c r="H69" s="12">
        <v>7507</v>
      </c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6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7">
        <f t="shared" si="0"/>
        <v>0</v>
      </c>
      <c r="AO69" s="18">
        <f t="shared" si="1"/>
        <v>0</v>
      </c>
      <c r="AP69" s="19">
        <f t="shared" si="2"/>
        <v>0</v>
      </c>
    </row>
    <row r="70" spans="1:42" x14ac:dyDescent="0.25">
      <c r="A70" s="16" t="s">
        <v>94</v>
      </c>
      <c r="B70" s="11"/>
      <c r="C70" s="12">
        <v>0</v>
      </c>
      <c r="D70" s="13"/>
      <c r="E70" s="14"/>
      <c r="F70" s="14"/>
      <c r="G70" s="12"/>
      <c r="H70" s="12">
        <v>300</v>
      </c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6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7">
        <f t="shared" si="0"/>
        <v>0</v>
      </c>
      <c r="AO70" s="18">
        <f t="shared" si="1"/>
        <v>0</v>
      </c>
      <c r="AP70" s="19">
        <f t="shared" si="2"/>
        <v>0</v>
      </c>
    </row>
    <row r="71" spans="1:42" x14ac:dyDescent="0.25">
      <c r="A71" s="16" t="s">
        <v>95</v>
      </c>
      <c r="B71" s="11">
        <v>41.88</v>
      </c>
      <c r="C71" s="12">
        <v>30</v>
      </c>
      <c r="D71" s="13" t="s">
        <v>11</v>
      </c>
      <c r="E71" s="14">
        <v>44966</v>
      </c>
      <c r="F71" s="14">
        <v>44966</v>
      </c>
      <c r="G71" s="12"/>
      <c r="H71" s="12">
        <v>9621</v>
      </c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6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7">
        <f t="shared" si="0"/>
        <v>0</v>
      </c>
      <c r="AO71" s="18">
        <f t="shared" si="1"/>
        <v>30</v>
      </c>
      <c r="AP71" s="19">
        <f t="shared" si="2"/>
        <v>1256.4000000000001</v>
      </c>
    </row>
    <row r="72" spans="1:42" x14ac:dyDescent="0.25">
      <c r="A72" s="62" t="s">
        <v>96</v>
      </c>
      <c r="B72" s="21">
        <v>63.08</v>
      </c>
      <c r="C72" s="15">
        <v>670</v>
      </c>
      <c r="D72" s="13" t="s">
        <v>11</v>
      </c>
      <c r="E72" s="14"/>
      <c r="F72" s="14"/>
      <c r="G72" s="12">
        <v>500</v>
      </c>
      <c r="H72" s="12">
        <v>1141</v>
      </c>
      <c r="I72" s="13">
        <v>30</v>
      </c>
      <c r="J72" s="13"/>
      <c r="K72" s="13"/>
      <c r="L72" s="13"/>
      <c r="M72" s="13">
        <v>50</v>
      </c>
      <c r="N72" s="13"/>
      <c r="O72" s="13"/>
      <c r="P72" s="13"/>
      <c r="Q72" s="13">
        <v>50</v>
      </c>
      <c r="R72" s="13"/>
      <c r="S72" s="13"/>
      <c r="T72" s="13"/>
      <c r="U72" s="13"/>
      <c r="V72" s="13"/>
      <c r="W72" s="13">
        <v>20</v>
      </c>
      <c r="X72" s="13"/>
      <c r="Y72" s="16"/>
      <c r="Z72" s="13"/>
      <c r="AA72" s="13">
        <v>50</v>
      </c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7">
        <f t="shared" si="0"/>
        <v>200</v>
      </c>
      <c r="AO72" s="18">
        <f t="shared" si="1"/>
        <v>970</v>
      </c>
      <c r="AP72" s="19">
        <f t="shared" si="2"/>
        <v>61187.6</v>
      </c>
    </row>
    <row r="73" spans="1:42" x14ac:dyDescent="0.25">
      <c r="A73" s="16" t="s">
        <v>97</v>
      </c>
      <c r="B73" s="11">
        <v>19.62</v>
      </c>
      <c r="C73" s="12">
        <v>200</v>
      </c>
      <c r="D73" s="13" t="s">
        <v>11</v>
      </c>
      <c r="E73" s="14">
        <v>44946</v>
      </c>
      <c r="F73" s="14">
        <v>44946</v>
      </c>
      <c r="G73" s="12"/>
      <c r="H73" s="12">
        <v>1143</v>
      </c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6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7">
        <f t="shared" ref="AN73:AN92" si="3">I73+J73+K73+L73+M73+N73+O73+P73+Q73+R73+S73+T73+U73+V73+W73+X73+Y73+Z73+AA73+AB73+AC73+AD73+AE73+AF73+AG73+AH73+AI73+AJ73+AK73+AL73+AM73</f>
        <v>0</v>
      </c>
      <c r="AO73" s="18">
        <f t="shared" ref="AO73:AO92" si="4">C73+G73-AN73</f>
        <v>200</v>
      </c>
      <c r="AP73" s="19">
        <f t="shared" ref="AP73:AP92" si="5">B73*AO73</f>
        <v>3924</v>
      </c>
    </row>
    <row r="74" spans="1:42" x14ac:dyDescent="0.25">
      <c r="A74" s="16" t="s">
        <v>98</v>
      </c>
      <c r="B74" s="11">
        <v>30.75</v>
      </c>
      <c r="C74" s="12">
        <v>5100</v>
      </c>
      <c r="D74" s="13" t="s">
        <v>99</v>
      </c>
      <c r="E74" s="14" t="s">
        <v>100</v>
      </c>
      <c r="F74" s="14" t="s">
        <v>100</v>
      </c>
      <c r="G74" s="15"/>
      <c r="H74" s="12">
        <v>294</v>
      </c>
      <c r="I74" s="13">
        <v>300</v>
      </c>
      <c r="J74" s="13"/>
      <c r="K74" s="13"/>
      <c r="L74" s="13"/>
      <c r="M74" s="13">
        <v>300</v>
      </c>
      <c r="N74" s="13"/>
      <c r="O74" s="13"/>
      <c r="P74" s="13"/>
      <c r="Q74" s="13">
        <v>300</v>
      </c>
      <c r="R74" s="13"/>
      <c r="S74" s="13"/>
      <c r="T74" s="13">
        <v>300</v>
      </c>
      <c r="U74" s="13"/>
      <c r="V74" s="13"/>
      <c r="W74" s="13">
        <v>300</v>
      </c>
      <c r="X74" s="13"/>
      <c r="Y74" s="16"/>
      <c r="Z74" s="13"/>
      <c r="AA74" s="13">
        <v>300</v>
      </c>
      <c r="AB74" s="13"/>
      <c r="AC74" s="13"/>
      <c r="AD74" s="13">
        <v>300</v>
      </c>
      <c r="AE74" s="13"/>
      <c r="AF74" s="13"/>
      <c r="AG74" s="13"/>
      <c r="AH74" s="13">
        <v>200</v>
      </c>
      <c r="AI74" s="13"/>
      <c r="AJ74" s="13"/>
      <c r="AK74" s="13">
        <v>300</v>
      </c>
      <c r="AL74" s="13"/>
      <c r="AM74" s="13"/>
      <c r="AN74" s="17">
        <f t="shared" si="3"/>
        <v>2600</v>
      </c>
      <c r="AO74" s="18">
        <f t="shared" si="4"/>
        <v>2500</v>
      </c>
      <c r="AP74" s="19">
        <f t="shared" si="5"/>
        <v>76875</v>
      </c>
    </row>
    <row r="75" spans="1:42" x14ac:dyDescent="0.25">
      <c r="A75" s="16" t="s">
        <v>101</v>
      </c>
      <c r="B75" s="11"/>
      <c r="C75" s="12">
        <v>135</v>
      </c>
      <c r="D75" s="13"/>
      <c r="E75" s="14"/>
      <c r="F75" s="14"/>
      <c r="G75" s="12"/>
      <c r="H75" s="12">
        <v>315</v>
      </c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6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7">
        <f t="shared" si="3"/>
        <v>0</v>
      </c>
      <c r="AO75" s="18">
        <f t="shared" si="4"/>
        <v>135</v>
      </c>
      <c r="AP75" s="19">
        <f t="shared" si="5"/>
        <v>0</v>
      </c>
    </row>
    <row r="76" spans="1:42" x14ac:dyDescent="0.25">
      <c r="A76" s="16" t="s">
        <v>102</v>
      </c>
      <c r="B76" s="11">
        <v>24.72</v>
      </c>
      <c r="C76" s="12">
        <v>3388</v>
      </c>
      <c r="D76" s="13" t="s">
        <v>11</v>
      </c>
      <c r="E76" s="14" t="s">
        <v>103</v>
      </c>
      <c r="F76" s="14" t="s">
        <v>103</v>
      </c>
      <c r="G76" s="12">
        <v>700</v>
      </c>
      <c r="H76" s="12">
        <v>1151</v>
      </c>
      <c r="I76" s="13">
        <v>160</v>
      </c>
      <c r="J76" s="13"/>
      <c r="K76" s="13"/>
      <c r="L76" s="13"/>
      <c r="M76" s="13">
        <v>80</v>
      </c>
      <c r="N76" s="13"/>
      <c r="O76" s="13"/>
      <c r="P76" s="13"/>
      <c r="Q76" s="13">
        <v>160</v>
      </c>
      <c r="R76" s="13"/>
      <c r="S76" s="13"/>
      <c r="T76" s="13">
        <v>160</v>
      </c>
      <c r="U76" s="13"/>
      <c r="V76" s="13"/>
      <c r="W76" s="13"/>
      <c r="X76" s="13"/>
      <c r="Y76" s="16"/>
      <c r="Z76" s="13"/>
      <c r="AA76" s="13">
        <v>80</v>
      </c>
      <c r="AB76" s="13"/>
      <c r="AC76" s="13"/>
      <c r="AD76" s="13"/>
      <c r="AE76" s="13"/>
      <c r="AF76" s="13"/>
      <c r="AG76" s="13"/>
      <c r="AH76" s="13">
        <v>100</v>
      </c>
      <c r="AI76" s="13"/>
      <c r="AJ76" s="13"/>
      <c r="AK76" s="13">
        <v>80</v>
      </c>
      <c r="AL76" s="13"/>
      <c r="AM76" s="13"/>
      <c r="AN76" s="17">
        <f t="shared" si="3"/>
        <v>820</v>
      </c>
      <c r="AO76" s="18">
        <f t="shared" si="4"/>
        <v>3268</v>
      </c>
      <c r="AP76" s="19">
        <f t="shared" si="5"/>
        <v>80784.959999999992</v>
      </c>
    </row>
    <row r="77" spans="1:42" x14ac:dyDescent="0.25">
      <c r="A77" s="16" t="s">
        <v>104</v>
      </c>
      <c r="B77" s="11">
        <v>1.7</v>
      </c>
      <c r="C77" s="12">
        <v>6635</v>
      </c>
      <c r="D77" s="13" t="s">
        <v>11</v>
      </c>
      <c r="E77" s="14">
        <v>45093</v>
      </c>
      <c r="F77" s="14">
        <v>45093</v>
      </c>
      <c r="G77" s="12">
        <v>200</v>
      </c>
      <c r="H77" s="12">
        <v>1150</v>
      </c>
      <c r="I77" s="13">
        <v>30</v>
      </c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6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7">
        <f t="shared" si="3"/>
        <v>30</v>
      </c>
      <c r="AO77" s="18">
        <f t="shared" si="4"/>
        <v>6805</v>
      </c>
      <c r="AP77" s="19">
        <f t="shared" si="5"/>
        <v>11568.5</v>
      </c>
    </row>
    <row r="78" spans="1:42" x14ac:dyDescent="0.25">
      <c r="A78" s="16" t="s">
        <v>105</v>
      </c>
      <c r="B78" s="11"/>
      <c r="C78" s="12">
        <v>220</v>
      </c>
      <c r="D78" s="13" t="s">
        <v>106</v>
      </c>
      <c r="E78" s="14" t="s">
        <v>107</v>
      </c>
      <c r="F78" s="14" t="s">
        <v>107</v>
      </c>
      <c r="G78" s="12"/>
      <c r="H78" s="12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6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7">
        <f t="shared" si="3"/>
        <v>0</v>
      </c>
      <c r="AO78" s="18">
        <f t="shared" si="4"/>
        <v>220</v>
      </c>
      <c r="AP78" s="19">
        <f t="shared" si="5"/>
        <v>0</v>
      </c>
    </row>
    <row r="79" spans="1:42" x14ac:dyDescent="0.25">
      <c r="A79" s="16" t="s">
        <v>108</v>
      </c>
      <c r="B79" s="11">
        <v>200</v>
      </c>
      <c r="C79" s="12">
        <v>400</v>
      </c>
      <c r="D79" s="13" t="s">
        <v>109</v>
      </c>
      <c r="E79" s="14" t="s">
        <v>110</v>
      </c>
      <c r="F79" s="14" t="s">
        <v>110</v>
      </c>
      <c r="G79" s="12">
        <v>5000</v>
      </c>
      <c r="H79" s="12">
        <v>11028</v>
      </c>
      <c r="I79" s="13">
        <v>150</v>
      </c>
      <c r="J79" s="13"/>
      <c r="K79" s="13"/>
      <c r="L79" s="13"/>
      <c r="M79" s="13">
        <v>50</v>
      </c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6"/>
      <c r="Z79" s="13"/>
      <c r="AA79" s="13"/>
      <c r="AB79" s="13"/>
      <c r="AC79" s="13"/>
      <c r="AD79" s="13">
        <v>300</v>
      </c>
      <c r="AE79" s="13"/>
      <c r="AF79" s="13"/>
      <c r="AG79" s="13"/>
      <c r="AH79" s="13">
        <v>200</v>
      </c>
      <c r="AI79" s="13"/>
      <c r="AJ79" s="13"/>
      <c r="AK79" s="13">
        <v>200</v>
      </c>
      <c r="AL79" s="13"/>
      <c r="AM79" s="13"/>
      <c r="AN79" s="17">
        <f t="shared" si="3"/>
        <v>900</v>
      </c>
      <c r="AO79" s="18">
        <f t="shared" si="4"/>
        <v>4500</v>
      </c>
      <c r="AP79" s="19">
        <f t="shared" si="5"/>
        <v>900000</v>
      </c>
    </row>
    <row r="80" spans="1:42" x14ac:dyDescent="0.25">
      <c r="A80" s="16" t="s">
        <v>111</v>
      </c>
      <c r="B80" s="11">
        <v>8040</v>
      </c>
      <c r="C80" s="12">
        <v>9</v>
      </c>
      <c r="D80" s="13" t="s">
        <v>112</v>
      </c>
      <c r="E80" s="14">
        <v>45093</v>
      </c>
      <c r="F80" s="14">
        <v>45093</v>
      </c>
      <c r="G80" s="12">
        <v>10</v>
      </c>
      <c r="H80" s="12">
        <v>9191</v>
      </c>
      <c r="I80" s="13"/>
      <c r="J80" s="13"/>
      <c r="K80" s="13"/>
      <c r="L80" s="13"/>
      <c r="M80" s="13"/>
      <c r="N80" s="13"/>
      <c r="O80" s="13"/>
      <c r="P80" s="13"/>
      <c r="Q80" s="13">
        <v>1</v>
      </c>
      <c r="R80" s="13"/>
      <c r="S80" s="13"/>
      <c r="T80" s="13">
        <v>4</v>
      </c>
      <c r="U80" s="13"/>
      <c r="V80" s="13"/>
      <c r="W80" s="13">
        <v>1</v>
      </c>
      <c r="X80" s="13"/>
      <c r="Y80" s="16"/>
      <c r="Z80" s="13"/>
      <c r="AA80" s="13">
        <v>1</v>
      </c>
      <c r="AB80" s="13"/>
      <c r="AC80" s="13"/>
      <c r="AD80" s="13">
        <v>2</v>
      </c>
      <c r="AE80" s="13">
        <v>2</v>
      </c>
      <c r="AF80" s="13"/>
      <c r="AG80" s="13"/>
      <c r="AH80" s="13">
        <v>1</v>
      </c>
      <c r="AI80" s="13"/>
      <c r="AJ80" s="13"/>
      <c r="AK80" s="13">
        <v>2</v>
      </c>
      <c r="AL80" s="13"/>
      <c r="AM80" s="13"/>
      <c r="AN80" s="17">
        <f t="shared" si="3"/>
        <v>14</v>
      </c>
      <c r="AO80" s="18">
        <f t="shared" si="4"/>
        <v>5</v>
      </c>
      <c r="AP80" s="19">
        <f t="shared" si="5"/>
        <v>40200</v>
      </c>
    </row>
    <row r="81" spans="1:42" x14ac:dyDescent="0.25">
      <c r="A81" s="16" t="s">
        <v>113</v>
      </c>
      <c r="B81" s="11">
        <v>105</v>
      </c>
      <c r="C81" s="12">
        <v>1900</v>
      </c>
      <c r="D81" s="13" t="s">
        <v>114</v>
      </c>
      <c r="E81" s="14" t="s">
        <v>115</v>
      </c>
      <c r="F81" s="14" t="s">
        <v>115</v>
      </c>
      <c r="G81" s="12"/>
      <c r="H81" s="12">
        <v>9165</v>
      </c>
      <c r="I81" s="13">
        <v>200</v>
      </c>
      <c r="J81" s="13"/>
      <c r="K81" s="13"/>
      <c r="L81" s="13"/>
      <c r="M81" s="13">
        <v>24</v>
      </c>
      <c r="N81" s="13"/>
      <c r="O81" s="13"/>
      <c r="P81" s="13"/>
      <c r="Q81" s="13">
        <v>200</v>
      </c>
      <c r="R81" s="13"/>
      <c r="S81" s="13"/>
      <c r="T81" s="13">
        <v>200</v>
      </c>
      <c r="U81" s="13"/>
      <c r="V81" s="13"/>
      <c r="W81" s="13"/>
      <c r="X81" s="13"/>
      <c r="Y81" s="16"/>
      <c r="Z81" s="13"/>
      <c r="AA81" s="13">
        <v>200</v>
      </c>
      <c r="AB81" s="13"/>
      <c r="AC81" s="13"/>
      <c r="AD81" s="13">
        <v>200</v>
      </c>
      <c r="AE81" s="13"/>
      <c r="AF81" s="13"/>
      <c r="AG81" s="13"/>
      <c r="AH81" s="13"/>
      <c r="AI81" s="13"/>
      <c r="AJ81" s="13"/>
      <c r="AK81" s="13">
        <v>200</v>
      </c>
      <c r="AL81" s="13"/>
      <c r="AM81" s="13"/>
      <c r="AN81" s="17">
        <f t="shared" si="3"/>
        <v>1224</v>
      </c>
      <c r="AO81" s="18">
        <f t="shared" si="4"/>
        <v>676</v>
      </c>
      <c r="AP81" s="19">
        <f t="shared" si="5"/>
        <v>70980</v>
      </c>
    </row>
    <row r="82" spans="1:42" x14ac:dyDescent="0.25">
      <c r="A82" s="16" t="s">
        <v>116</v>
      </c>
      <c r="B82" s="11"/>
      <c r="C82" s="12">
        <v>330</v>
      </c>
      <c r="D82" s="13"/>
      <c r="E82" s="14"/>
      <c r="F82" s="14"/>
      <c r="G82" s="12"/>
      <c r="H82" s="12">
        <v>6942</v>
      </c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6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7">
        <f t="shared" si="3"/>
        <v>0</v>
      </c>
      <c r="AO82" s="18">
        <f t="shared" si="4"/>
        <v>330</v>
      </c>
      <c r="AP82" s="19">
        <f t="shared" si="5"/>
        <v>0</v>
      </c>
    </row>
    <row r="83" spans="1:42" x14ac:dyDescent="0.25">
      <c r="A83" s="16" t="s">
        <v>117</v>
      </c>
      <c r="B83" s="11">
        <v>6.6</v>
      </c>
      <c r="C83" s="12">
        <v>0</v>
      </c>
      <c r="D83" s="13" t="s">
        <v>11</v>
      </c>
      <c r="E83" s="14">
        <v>44848</v>
      </c>
      <c r="F83" s="14">
        <v>44848</v>
      </c>
      <c r="G83" s="12"/>
      <c r="H83" s="12">
        <v>10281</v>
      </c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6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7">
        <f t="shared" si="3"/>
        <v>0</v>
      </c>
      <c r="AO83" s="18">
        <f t="shared" si="4"/>
        <v>0</v>
      </c>
      <c r="AP83" s="19">
        <f t="shared" si="5"/>
        <v>0</v>
      </c>
    </row>
    <row r="84" spans="1:42" x14ac:dyDescent="0.25">
      <c r="A84" s="16" t="s">
        <v>118</v>
      </c>
      <c r="B84" s="11">
        <v>0.68</v>
      </c>
      <c r="C84" s="12">
        <v>730</v>
      </c>
      <c r="D84" s="13" t="s">
        <v>119</v>
      </c>
      <c r="E84" s="14" t="s">
        <v>120</v>
      </c>
      <c r="F84" s="14" t="s">
        <v>120</v>
      </c>
      <c r="G84" s="12"/>
      <c r="H84" s="12">
        <v>9350</v>
      </c>
      <c r="I84" s="13">
        <v>100</v>
      </c>
      <c r="J84" s="13"/>
      <c r="K84" s="13"/>
      <c r="L84" s="13"/>
      <c r="M84" s="13"/>
      <c r="N84" s="13"/>
      <c r="O84" s="13"/>
      <c r="P84" s="13"/>
      <c r="Q84" s="13">
        <v>100</v>
      </c>
      <c r="R84" s="13"/>
      <c r="S84" s="13"/>
      <c r="T84" s="13"/>
      <c r="U84" s="13"/>
      <c r="V84" s="13"/>
      <c r="W84" s="13">
        <v>100</v>
      </c>
      <c r="X84" s="13"/>
      <c r="Y84" s="16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7">
        <f t="shared" si="3"/>
        <v>300</v>
      </c>
      <c r="AO84" s="18">
        <f t="shared" si="4"/>
        <v>430</v>
      </c>
      <c r="AP84" s="19">
        <f t="shared" si="5"/>
        <v>292.40000000000003</v>
      </c>
    </row>
    <row r="85" spans="1:42" x14ac:dyDescent="0.25">
      <c r="A85" s="16" t="s">
        <v>121</v>
      </c>
      <c r="B85" s="11"/>
      <c r="C85" s="12">
        <v>1</v>
      </c>
      <c r="D85" s="13"/>
      <c r="E85" s="14"/>
      <c r="F85" s="14"/>
      <c r="G85" s="12"/>
      <c r="H85" s="12">
        <v>364</v>
      </c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6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7">
        <f t="shared" si="3"/>
        <v>0</v>
      </c>
      <c r="AO85" s="18">
        <f t="shared" si="4"/>
        <v>1</v>
      </c>
      <c r="AP85" s="19">
        <f t="shared" si="5"/>
        <v>0</v>
      </c>
    </row>
    <row r="86" spans="1:42" x14ac:dyDescent="0.25">
      <c r="A86" s="16" t="s">
        <v>122</v>
      </c>
      <c r="B86" s="11">
        <v>29.94</v>
      </c>
      <c r="C86" s="12">
        <v>1450</v>
      </c>
      <c r="D86" s="13" t="s">
        <v>11</v>
      </c>
      <c r="E86" s="14">
        <v>44887</v>
      </c>
      <c r="F86" s="14">
        <v>44887</v>
      </c>
      <c r="G86" s="12"/>
      <c r="H86" s="12">
        <v>1163</v>
      </c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6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7">
        <f t="shared" si="3"/>
        <v>0</v>
      </c>
      <c r="AO86" s="18">
        <f t="shared" si="4"/>
        <v>1450</v>
      </c>
      <c r="AP86" s="19">
        <f t="shared" si="5"/>
        <v>43413</v>
      </c>
    </row>
    <row r="87" spans="1:42" x14ac:dyDescent="0.25">
      <c r="A87" s="16" t="s">
        <v>123</v>
      </c>
      <c r="B87" s="11"/>
      <c r="C87" s="12">
        <v>0</v>
      </c>
      <c r="D87" s="13"/>
      <c r="E87" s="14"/>
      <c r="F87" s="14"/>
      <c r="G87" s="12"/>
      <c r="H87" s="12">
        <v>11727</v>
      </c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6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7">
        <f t="shared" si="3"/>
        <v>0</v>
      </c>
      <c r="AO87" s="18">
        <f t="shared" si="4"/>
        <v>0</v>
      </c>
      <c r="AP87" s="19">
        <f t="shared" si="5"/>
        <v>0</v>
      </c>
    </row>
    <row r="88" spans="1:42" x14ac:dyDescent="0.25">
      <c r="A88" s="16" t="s">
        <v>124</v>
      </c>
      <c r="B88" s="11"/>
      <c r="C88" s="12">
        <v>0</v>
      </c>
      <c r="D88" s="13"/>
      <c r="E88" s="14"/>
      <c r="F88" s="14"/>
      <c r="G88" s="12"/>
      <c r="H88" s="12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6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7">
        <f t="shared" si="3"/>
        <v>0</v>
      </c>
      <c r="AO88" s="18">
        <f t="shared" si="4"/>
        <v>0</v>
      </c>
      <c r="AP88" s="19">
        <f t="shared" si="5"/>
        <v>0</v>
      </c>
    </row>
    <row r="89" spans="1:42" x14ac:dyDescent="0.25">
      <c r="A89" s="16" t="s">
        <v>125</v>
      </c>
      <c r="B89" s="11">
        <v>19.09</v>
      </c>
      <c r="C89" s="12">
        <v>100</v>
      </c>
      <c r="D89" s="13" t="s">
        <v>11</v>
      </c>
      <c r="E89" s="14">
        <v>45033</v>
      </c>
      <c r="F89" s="14">
        <v>45033</v>
      </c>
      <c r="G89" s="12"/>
      <c r="H89" s="12">
        <v>366</v>
      </c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6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7">
        <f t="shared" si="3"/>
        <v>0</v>
      </c>
      <c r="AO89" s="18">
        <f t="shared" si="4"/>
        <v>100</v>
      </c>
      <c r="AP89" s="19">
        <f t="shared" si="5"/>
        <v>1909</v>
      </c>
    </row>
    <row r="90" spans="1:42" x14ac:dyDescent="0.25">
      <c r="A90" s="16" t="s">
        <v>126</v>
      </c>
      <c r="B90" s="11"/>
      <c r="C90" s="12">
        <v>200</v>
      </c>
      <c r="D90" s="13"/>
      <c r="E90" s="14"/>
      <c r="F90" s="14"/>
      <c r="G90" s="12"/>
      <c r="H90" s="12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6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7">
        <f t="shared" si="3"/>
        <v>0</v>
      </c>
      <c r="AO90" s="18">
        <f t="shared" si="4"/>
        <v>200</v>
      </c>
      <c r="AP90" s="19">
        <f t="shared" si="5"/>
        <v>0</v>
      </c>
    </row>
    <row r="91" spans="1:42" x14ac:dyDescent="0.25">
      <c r="A91" s="16" t="s">
        <v>127</v>
      </c>
      <c r="B91" s="11"/>
      <c r="C91" s="12">
        <v>1200</v>
      </c>
      <c r="D91" s="13"/>
      <c r="E91" s="14"/>
      <c r="F91" s="14"/>
      <c r="G91" s="12"/>
      <c r="H91" s="12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6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7">
        <f t="shared" si="3"/>
        <v>0</v>
      </c>
      <c r="AO91" s="18">
        <f t="shared" si="4"/>
        <v>1200</v>
      </c>
      <c r="AP91" s="19">
        <f t="shared" si="5"/>
        <v>0</v>
      </c>
    </row>
    <row r="92" spans="1:42" x14ac:dyDescent="0.25">
      <c r="A92" s="16" t="s">
        <v>128</v>
      </c>
      <c r="B92" s="11">
        <v>15.6</v>
      </c>
      <c r="C92" s="12">
        <v>4200</v>
      </c>
      <c r="D92" s="13" t="s">
        <v>11</v>
      </c>
      <c r="E92" s="14">
        <v>45093</v>
      </c>
      <c r="F92" s="14">
        <v>45093</v>
      </c>
      <c r="G92" s="12">
        <v>500</v>
      </c>
      <c r="H92" s="12">
        <v>1861</v>
      </c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6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7">
        <f t="shared" si="3"/>
        <v>0</v>
      </c>
      <c r="AO92" s="18">
        <f t="shared" si="4"/>
        <v>4700</v>
      </c>
      <c r="AP92" s="19">
        <f t="shared" si="5"/>
        <v>73320</v>
      </c>
    </row>
    <row r="93" spans="1:42" x14ac:dyDescent="0.25">
      <c r="A93" s="62" t="s">
        <v>129</v>
      </c>
      <c r="B93" s="11">
        <v>12.2</v>
      </c>
      <c r="C93" s="12"/>
      <c r="D93" s="13" t="s">
        <v>11</v>
      </c>
      <c r="E93" s="14">
        <v>45058</v>
      </c>
      <c r="F93" s="14">
        <v>45058</v>
      </c>
      <c r="G93" s="12"/>
      <c r="H93" s="12"/>
      <c r="I93" s="13">
        <v>3</v>
      </c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>
        <v>1</v>
      </c>
      <c r="U93" s="13"/>
      <c r="V93" s="13"/>
      <c r="W93" s="13"/>
      <c r="X93" s="13"/>
      <c r="Y93" s="16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>
        <v>2</v>
      </c>
      <c r="AM93" s="13"/>
      <c r="AN93" s="17"/>
      <c r="AO93" s="18"/>
      <c r="AP93" s="19"/>
    </row>
    <row r="94" spans="1:42" x14ac:dyDescent="0.25">
      <c r="A94" s="62" t="s">
        <v>130</v>
      </c>
      <c r="B94" s="11">
        <v>6.72</v>
      </c>
      <c r="C94" s="12">
        <v>210</v>
      </c>
      <c r="D94" s="13" t="s">
        <v>11</v>
      </c>
      <c r="E94" s="14">
        <v>44946</v>
      </c>
      <c r="F94" s="14">
        <v>44946</v>
      </c>
      <c r="G94" s="12"/>
      <c r="H94" s="12">
        <v>10231</v>
      </c>
      <c r="I94" s="13"/>
      <c r="J94" s="13"/>
      <c r="K94" s="13"/>
      <c r="L94" s="13"/>
      <c r="M94" s="13"/>
      <c r="N94" s="13"/>
      <c r="O94" s="13"/>
      <c r="P94" s="13"/>
      <c r="Q94" s="13">
        <v>30</v>
      </c>
      <c r="R94" s="13"/>
      <c r="S94" s="13"/>
      <c r="T94" s="13"/>
      <c r="U94" s="13"/>
      <c r="V94" s="13"/>
      <c r="W94" s="13"/>
      <c r="X94" s="13"/>
      <c r="Y94" s="16"/>
      <c r="Z94" s="13"/>
      <c r="AA94" s="13"/>
      <c r="AB94" s="13"/>
      <c r="AC94" s="13"/>
      <c r="AD94" s="13"/>
      <c r="AE94" s="13"/>
      <c r="AF94" s="13"/>
      <c r="AG94" s="13"/>
      <c r="AH94" s="13">
        <v>30</v>
      </c>
      <c r="AI94" s="13"/>
      <c r="AJ94" s="13"/>
      <c r="AK94" s="13"/>
      <c r="AL94" s="13"/>
      <c r="AM94" s="13"/>
      <c r="AN94" s="17">
        <f t="shared" ref="AN94:AN157" si="6">I94+J94+K94+L94+M94+N94+O94+P94+Q94+R94+S94+T94+U94+V94+W94+X94+Y94+Z94+AA94+AB94+AC94+AD94+AE94+AF94+AG94+AH94+AI94+AJ94+AK94+AL94+AM94</f>
        <v>60</v>
      </c>
      <c r="AO94" s="18">
        <f t="shared" ref="AO94:AO157" si="7">C94+G94-AN94</f>
        <v>150</v>
      </c>
      <c r="AP94" s="19">
        <f t="shared" ref="AP94:AP157" si="8">B94*AO94</f>
        <v>1008</v>
      </c>
    </row>
    <row r="95" spans="1:42" x14ac:dyDescent="0.25">
      <c r="A95" s="16" t="s">
        <v>131</v>
      </c>
      <c r="B95" s="21">
        <v>29.4</v>
      </c>
      <c r="C95" s="22">
        <v>544</v>
      </c>
      <c r="D95" s="13" t="s">
        <v>11</v>
      </c>
      <c r="E95" s="14">
        <v>44966</v>
      </c>
      <c r="F95" s="14">
        <v>44966</v>
      </c>
      <c r="G95" s="12"/>
      <c r="H95" s="12">
        <v>1900</v>
      </c>
      <c r="I95" s="13">
        <v>50</v>
      </c>
      <c r="J95" s="13"/>
      <c r="K95" s="13"/>
      <c r="L95" s="13"/>
      <c r="M95" s="13">
        <v>50</v>
      </c>
      <c r="N95" s="13"/>
      <c r="O95" s="13"/>
      <c r="P95" s="13"/>
      <c r="Q95" s="13">
        <v>50</v>
      </c>
      <c r="R95" s="13"/>
      <c r="S95" s="13"/>
      <c r="T95" s="13">
        <v>50</v>
      </c>
      <c r="U95" s="13"/>
      <c r="V95" s="13"/>
      <c r="W95" s="13">
        <v>50</v>
      </c>
      <c r="X95" s="13"/>
      <c r="Y95" s="16"/>
      <c r="Z95" s="13"/>
      <c r="AA95" s="13">
        <v>50</v>
      </c>
      <c r="AB95" s="13"/>
      <c r="AC95" s="13"/>
      <c r="AD95" s="13">
        <v>50</v>
      </c>
      <c r="AE95" s="13">
        <v>10</v>
      </c>
      <c r="AF95" s="13"/>
      <c r="AG95" s="13"/>
      <c r="AH95" s="13">
        <v>50</v>
      </c>
      <c r="AI95" s="13"/>
      <c r="AJ95" s="13"/>
      <c r="AK95" s="13">
        <v>50</v>
      </c>
      <c r="AL95" s="13"/>
      <c r="AM95" s="13"/>
      <c r="AN95" s="17">
        <f t="shared" si="6"/>
        <v>460</v>
      </c>
      <c r="AO95" s="18">
        <f t="shared" si="7"/>
        <v>84</v>
      </c>
      <c r="AP95" s="19">
        <f t="shared" si="8"/>
        <v>2469.6</v>
      </c>
    </row>
    <row r="96" spans="1:42" x14ac:dyDescent="0.25">
      <c r="A96" s="16" t="s">
        <v>132</v>
      </c>
      <c r="B96" s="11"/>
      <c r="C96" s="23">
        <v>200</v>
      </c>
      <c r="D96" s="13"/>
      <c r="E96" s="14"/>
      <c r="F96" s="14"/>
      <c r="G96" s="12"/>
      <c r="H96" s="12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6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7">
        <f t="shared" si="6"/>
        <v>0</v>
      </c>
      <c r="AO96" s="18">
        <f t="shared" si="7"/>
        <v>200</v>
      </c>
      <c r="AP96" s="19">
        <f t="shared" si="8"/>
        <v>0</v>
      </c>
    </row>
    <row r="97" spans="1:42" x14ac:dyDescent="0.25">
      <c r="A97" s="16" t="s">
        <v>133</v>
      </c>
      <c r="B97" s="11">
        <v>19.079999999999998</v>
      </c>
      <c r="C97" s="12">
        <v>1800</v>
      </c>
      <c r="D97" s="13" t="s">
        <v>11</v>
      </c>
      <c r="E97" s="14">
        <v>45093</v>
      </c>
      <c r="F97" s="14">
        <v>45093</v>
      </c>
      <c r="G97" s="12">
        <v>500</v>
      </c>
      <c r="H97" s="12">
        <v>10250</v>
      </c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6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7">
        <f t="shared" si="6"/>
        <v>0</v>
      </c>
      <c r="AO97" s="18">
        <f t="shared" si="7"/>
        <v>2300</v>
      </c>
      <c r="AP97" s="19">
        <f t="shared" si="8"/>
        <v>43883.999999999993</v>
      </c>
    </row>
    <row r="98" spans="1:42" x14ac:dyDescent="0.25">
      <c r="A98" s="16" t="s">
        <v>134</v>
      </c>
      <c r="B98" s="11">
        <v>3.77</v>
      </c>
      <c r="C98" s="12">
        <v>5600</v>
      </c>
      <c r="D98" s="13" t="s">
        <v>135</v>
      </c>
      <c r="E98" s="14">
        <v>45093</v>
      </c>
      <c r="F98" s="14">
        <v>45093</v>
      </c>
      <c r="G98" s="12">
        <v>1300</v>
      </c>
      <c r="H98" s="12">
        <v>1639</v>
      </c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6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7">
        <f t="shared" si="6"/>
        <v>0</v>
      </c>
      <c r="AO98" s="18">
        <f t="shared" si="7"/>
        <v>6900</v>
      </c>
      <c r="AP98" s="19">
        <f t="shared" si="8"/>
        <v>26013</v>
      </c>
    </row>
    <row r="99" spans="1:42" x14ac:dyDescent="0.25">
      <c r="A99" s="16" t="s">
        <v>136</v>
      </c>
      <c r="B99" s="11">
        <v>13</v>
      </c>
      <c r="C99" s="12">
        <v>0</v>
      </c>
      <c r="D99" s="13" t="s">
        <v>137</v>
      </c>
      <c r="E99" s="14" t="s">
        <v>138</v>
      </c>
      <c r="F99" s="14" t="s">
        <v>138</v>
      </c>
      <c r="G99" s="12">
        <v>2800</v>
      </c>
      <c r="H99" s="12">
        <v>9316</v>
      </c>
      <c r="I99" s="13">
        <v>300</v>
      </c>
      <c r="J99" s="13"/>
      <c r="K99" s="13"/>
      <c r="L99" s="13"/>
      <c r="M99" s="13"/>
      <c r="N99" s="13"/>
      <c r="O99" s="13"/>
      <c r="P99" s="13"/>
      <c r="Q99" s="13">
        <v>200</v>
      </c>
      <c r="R99" s="13"/>
      <c r="S99" s="13"/>
      <c r="T99" s="13">
        <v>300</v>
      </c>
      <c r="U99" s="13"/>
      <c r="V99" s="13"/>
      <c r="W99" s="13"/>
      <c r="X99" s="13"/>
      <c r="Y99" s="16"/>
      <c r="Z99" s="13"/>
      <c r="AA99" s="13">
        <v>200</v>
      </c>
      <c r="AB99" s="13"/>
      <c r="AC99" s="13"/>
      <c r="AD99" s="13">
        <v>100</v>
      </c>
      <c r="AE99" s="13"/>
      <c r="AF99" s="13"/>
      <c r="AG99" s="13"/>
      <c r="AH99" s="13">
        <v>100</v>
      </c>
      <c r="AI99" s="13"/>
      <c r="AJ99" s="13"/>
      <c r="AK99" s="13">
        <v>100</v>
      </c>
      <c r="AL99" s="13"/>
      <c r="AM99" s="13"/>
      <c r="AN99" s="17">
        <f t="shared" si="6"/>
        <v>1300</v>
      </c>
      <c r="AO99" s="18">
        <f t="shared" si="7"/>
        <v>1500</v>
      </c>
      <c r="AP99" s="19">
        <f t="shared" si="8"/>
        <v>19500</v>
      </c>
    </row>
    <row r="100" spans="1:42" x14ac:dyDescent="0.25">
      <c r="A100" s="16" t="s">
        <v>139</v>
      </c>
      <c r="B100" s="11"/>
      <c r="C100" s="12">
        <v>500</v>
      </c>
      <c r="D100" s="13"/>
      <c r="E100" s="14"/>
      <c r="F100" s="14"/>
      <c r="G100" s="12"/>
      <c r="H100" s="12">
        <v>7417</v>
      </c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6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7">
        <f t="shared" si="6"/>
        <v>0</v>
      </c>
      <c r="AO100" s="18">
        <f t="shared" si="7"/>
        <v>500</v>
      </c>
      <c r="AP100" s="19">
        <f t="shared" si="8"/>
        <v>0</v>
      </c>
    </row>
    <row r="101" spans="1:42" x14ac:dyDescent="0.25">
      <c r="A101" s="16" t="s">
        <v>140</v>
      </c>
      <c r="B101" s="11"/>
      <c r="C101" s="12">
        <v>0</v>
      </c>
      <c r="D101" s="13"/>
      <c r="E101" s="14"/>
      <c r="F101" s="14"/>
      <c r="G101" s="12"/>
      <c r="H101" s="12">
        <v>1131</v>
      </c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6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7">
        <f t="shared" si="6"/>
        <v>0</v>
      </c>
      <c r="AO101" s="18">
        <f t="shared" si="7"/>
        <v>0</v>
      </c>
      <c r="AP101" s="19">
        <f t="shared" si="8"/>
        <v>0</v>
      </c>
    </row>
    <row r="102" spans="1:42" x14ac:dyDescent="0.25">
      <c r="A102" s="16" t="s">
        <v>141</v>
      </c>
      <c r="B102" s="11">
        <v>9.83</v>
      </c>
      <c r="C102" s="12">
        <v>2080</v>
      </c>
      <c r="D102" s="13"/>
      <c r="E102" s="14"/>
      <c r="F102" s="14"/>
      <c r="G102" s="12"/>
      <c r="H102" s="12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6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7">
        <f t="shared" si="6"/>
        <v>0</v>
      </c>
      <c r="AO102" s="18">
        <f t="shared" si="7"/>
        <v>2080</v>
      </c>
      <c r="AP102" s="19">
        <f t="shared" si="8"/>
        <v>20446.400000000001</v>
      </c>
    </row>
    <row r="103" spans="1:42" x14ac:dyDescent="0.25">
      <c r="A103" s="16" t="s">
        <v>142</v>
      </c>
      <c r="B103" s="11">
        <v>45</v>
      </c>
      <c r="C103" s="12">
        <v>1850</v>
      </c>
      <c r="D103" s="13" t="s">
        <v>143</v>
      </c>
      <c r="E103" s="14">
        <v>45063</v>
      </c>
      <c r="F103" s="14">
        <v>45063</v>
      </c>
      <c r="G103" s="15"/>
      <c r="H103" s="12">
        <v>464</v>
      </c>
      <c r="I103" s="13">
        <v>50</v>
      </c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6"/>
      <c r="Z103" s="13"/>
      <c r="AA103" s="13">
        <v>150</v>
      </c>
      <c r="AB103" s="13"/>
      <c r="AC103" s="13"/>
      <c r="AD103" s="13">
        <v>50</v>
      </c>
      <c r="AE103" s="13"/>
      <c r="AF103" s="13"/>
      <c r="AG103" s="13"/>
      <c r="AH103" s="13"/>
      <c r="AI103" s="13"/>
      <c r="AJ103" s="13"/>
      <c r="AK103" s="13"/>
      <c r="AL103" s="13"/>
      <c r="AM103" s="13"/>
      <c r="AN103" s="17">
        <f t="shared" si="6"/>
        <v>250</v>
      </c>
      <c r="AO103" s="18">
        <f t="shared" si="7"/>
        <v>1600</v>
      </c>
      <c r="AP103" s="19">
        <f t="shared" si="8"/>
        <v>72000</v>
      </c>
    </row>
    <row r="104" spans="1:42" x14ac:dyDescent="0.25">
      <c r="A104" s="16" t="s">
        <v>144</v>
      </c>
      <c r="B104" s="11"/>
      <c r="C104" s="12">
        <v>870</v>
      </c>
      <c r="D104" s="13"/>
      <c r="E104" s="14"/>
      <c r="F104" s="14"/>
      <c r="G104" s="12"/>
      <c r="H104" s="12">
        <v>9226</v>
      </c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6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7">
        <f t="shared" si="6"/>
        <v>0</v>
      </c>
      <c r="AO104" s="18">
        <f t="shared" si="7"/>
        <v>870</v>
      </c>
      <c r="AP104" s="19">
        <f t="shared" si="8"/>
        <v>0</v>
      </c>
    </row>
    <row r="105" spans="1:42" x14ac:dyDescent="0.25">
      <c r="A105" s="16" t="s">
        <v>145</v>
      </c>
      <c r="B105" s="11"/>
      <c r="C105" s="12">
        <v>0</v>
      </c>
      <c r="D105" s="13"/>
      <c r="E105" s="14"/>
      <c r="F105" s="14"/>
      <c r="G105" s="12"/>
      <c r="H105" s="12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6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7">
        <f t="shared" si="6"/>
        <v>0</v>
      </c>
      <c r="AO105" s="18">
        <f t="shared" si="7"/>
        <v>0</v>
      </c>
      <c r="AP105" s="19">
        <f t="shared" si="8"/>
        <v>0</v>
      </c>
    </row>
    <row r="106" spans="1:42" x14ac:dyDescent="0.25">
      <c r="A106" s="16" t="s">
        <v>146</v>
      </c>
      <c r="B106" s="11">
        <v>18</v>
      </c>
      <c r="C106" s="12">
        <v>2026</v>
      </c>
      <c r="D106" s="13" t="s">
        <v>147</v>
      </c>
      <c r="E106" s="14">
        <v>44887</v>
      </c>
      <c r="F106" s="14">
        <v>44887</v>
      </c>
      <c r="G106" s="12"/>
      <c r="H106" s="12">
        <v>1801</v>
      </c>
      <c r="I106" s="13"/>
      <c r="J106" s="13"/>
      <c r="K106" s="13"/>
      <c r="L106" s="13"/>
      <c r="M106" s="13">
        <v>20</v>
      </c>
      <c r="N106" s="13"/>
      <c r="O106" s="13"/>
      <c r="P106" s="13"/>
      <c r="Q106" s="13"/>
      <c r="R106" s="13"/>
      <c r="S106" s="13"/>
      <c r="T106" s="13">
        <v>30</v>
      </c>
      <c r="U106" s="13"/>
      <c r="V106" s="13"/>
      <c r="W106" s="13">
        <v>30</v>
      </c>
      <c r="X106" s="13"/>
      <c r="Y106" s="16"/>
      <c r="Z106" s="13"/>
      <c r="AA106" s="13">
        <v>30</v>
      </c>
      <c r="AB106" s="13"/>
      <c r="AC106" s="13"/>
      <c r="AD106" s="13"/>
      <c r="AE106" s="13"/>
      <c r="AF106" s="13"/>
      <c r="AG106" s="13"/>
      <c r="AH106" s="13">
        <v>50</v>
      </c>
      <c r="AI106" s="13"/>
      <c r="AJ106" s="13"/>
      <c r="AK106" s="13">
        <v>20</v>
      </c>
      <c r="AL106" s="13"/>
      <c r="AM106" s="13"/>
      <c r="AN106" s="17">
        <f t="shared" si="6"/>
        <v>180</v>
      </c>
      <c r="AO106" s="18">
        <f t="shared" si="7"/>
        <v>1846</v>
      </c>
      <c r="AP106" s="19">
        <f t="shared" si="8"/>
        <v>33228</v>
      </c>
    </row>
    <row r="107" spans="1:42" x14ac:dyDescent="0.25">
      <c r="A107" s="16" t="s">
        <v>148</v>
      </c>
      <c r="B107" s="11"/>
      <c r="C107" s="12">
        <v>9001</v>
      </c>
      <c r="D107" s="13"/>
      <c r="E107" s="14"/>
      <c r="F107" s="14"/>
      <c r="G107" s="12"/>
      <c r="H107" s="12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>
        <v>600</v>
      </c>
      <c r="U107" s="13"/>
      <c r="V107" s="13"/>
      <c r="W107" s="13"/>
      <c r="X107" s="13"/>
      <c r="Y107" s="16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7">
        <f t="shared" si="6"/>
        <v>600</v>
      </c>
      <c r="AO107" s="18">
        <f t="shared" si="7"/>
        <v>8401</v>
      </c>
      <c r="AP107" s="19">
        <f t="shared" si="8"/>
        <v>0</v>
      </c>
    </row>
    <row r="108" spans="1:42" x14ac:dyDescent="0.25">
      <c r="A108" s="16" t="s">
        <v>149</v>
      </c>
      <c r="B108" s="11">
        <v>3.6</v>
      </c>
      <c r="C108" s="12">
        <v>0</v>
      </c>
      <c r="D108" s="13" t="s">
        <v>11</v>
      </c>
      <c r="E108" s="14">
        <v>44697</v>
      </c>
      <c r="F108" s="14">
        <v>44697</v>
      </c>
      <c r="G108" s="12"/>
      <c r="H108" s="12">
        <v>433</v>
      </c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6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7">
        <f t="shared" si="6"/>
        <v>0</v>
      </c>
      <c r="AO108" s="18">
        <f t="shared" si="7"/>
        <v>0</v>
      </c>
      <c r="AP108" s="19">
        <f t="shared" si="8"/>
        <v>0</v>
      </c>
    </row>
    <row r="109" spans="1:42" x14ac:dyDescent="0.25">
      <c r="A109" s="16" t="s">
        <v>150</v>
      </c>
      <c r="B109" s="11">
        <v>0.19</v>
      </c>
      <c r="C109" s="12">
        <v>200</v>
      </c>
      <c r="D109" s="13" t="s">
        <v>11</v>
      </c>
      <c r="E109" s="14">
        <v>44848</v>
      </c>
      <c r="F109" s="14">
        <v>44848</v>
      </c>
      <c r="G109" s="12"/>
      <c r="H109" s="12">
        <v>1047</v>
      </c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6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7">
        <f t="shared" si="6"/>
        <v>0</v>
      </c>
      <c r="AO109" s="18">
        <f t="shared" si="7"/>
        <v>200</v>
      </c>
      <c r="AP109" s="19">
        <f t="shared" si="8"/>
        <v>38</v>
      </c>
    </row>
    <row r="110" spans="1:42" x14ac:dyDescent="0.25">
      <c r="A110" s="16" t="s">
        <v>151</v>
      </c>
      <c r="B110" s="11">
        <v>2.2599999999999998</v>
      </c>
      <c r="C110" s="12">
        <v>26497</v>
      </c>
      <c r="D110" s="13" t="s">
        <v>11</v>
      </c>
      <c r="E110" s="14">
        <v>45093</v>
      </c>
      <c r="F110" s="14">
        <v>45093</v>
      </c>
      <c r="G110" s="15">
        <v>4000</v>
      </c>
      <c r="H110" s="12">
        <v>1045</v>
      </c>
      <c r="I110" s="13">
        <v>600</v>
      </c>
      <c r="J110" s="13"/>
      <c r="K110" s="13"/>
      <c r="L110" s="13"/>
      <c r="M110" s="13">
        <v>600</v>
      </c>
      <c r="N110" s="13"/>
      <c r="O110" s="13"/>
      <c r="P110" s="13"/>
      <c r="Q110" s="13">
        <v>600</v>
      </c>
      <c r="R110" s="13"/>
      <c r="S110" s="13"/>
      <c r="T110" s="13"/>
      <c r="U110" s="13"/>
      <c r="V110" s="13"/>
      <c r="W110" s="13">
        <v>200</v>
      </c>
      <c r="X110" s="13"/>
      <c r="Y110" s="16"/>
      <c r="Z110" s="13"/>
      <c r="AA110" s="13">
        <v>500</v>
      </c>
      <c r="AB110" s="13"/>
      <c r="AC110" s="13"/>
      <c r="AD110" s="13"/>
      <c r="AE110" s="13"/>
      <c r="AF110" s="13"/>
      <c r="AG110" s="13"/>
      <c r="AH110" s="13">
        <v>600</v>
      </c>
      <c r="AI110" s="13"/>
      <c r="AJ110" s="13"/>
      <c r="AK110" s="13"/>
      <c r="AL110" s="13">
        <v>600</v>
      </c>
      <c r="AM110" s="13"/>
      <c r="AN110" s="17">
        <f t="shared" si="6"/>
        <v>3700</v>
      </c>
      <c r="AO110" s="18">
        <f t="shared" si="7"/>
        <v>26797</v>
      </c>
      <c r="AP110" s="19">
        <f t="shared" si="8"/>
        <v>60561.219999999994</v>
      </c>
    </row>
    <row r="111" spans="1:42" x14ac:dyDescent="0.25">
      <c r="A111" s="16" t="s">
        <v>152</v>
      </c>
      <c r="B111" s="11"/>
      <c r="C111" s="12">
        <v>250</v>
      </c>
      <c r="D111" s="13"/>
      <c r="E111" s="14"/>
      <c r="F111" s="14"/>
      <c r="G111" s="12"/>
      <c r="H111" s="12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6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7">
        <f t="shared" si="6"/>
        <v>0</v>
      </c>
      <c r="AO111" s="18">
        <f t="shared" si="7"/>
        <v>250</v>
      </c>
      <c r="AP111" s="19">
        <f t="shared" si="8"/>
        <v>0</v>
      </c>
    </row>
    <row r="112" spans="1:42" x14ac:dyDescent="0.25">
      <c r="A112" s="16" t="s">
        <v>153</v>
      </c>
      <c r="B112" s="11">
        <v>134.06</v>
      </c>
      <c r="C112" s="12">
        <v>3600</v>
      </c>
      <c r="D112" s="13" t="s">
        <v>11</v>
      </c>
      <c r="E112" s="14">
        <v>44848</v>
      </c>
      <c r="F112" s="14">
        <v>44848</v>
      </c>
      <c r="G112" s="12"/>
      <c r="H112" s="12">
        <v>1169</v>
      </c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6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>
        <v>50</v>
      </c>
      <c r="AM112" s="13"/>
      <c r="AN112" s="17">
        <f t="shared" si="6"/>
        <v>50</v>
      </c>
      <c r="AO112" s="18">
        <f t="shared" si="7"/>
        <v>3550</v>
      </c>
      <c r="AP112" s="19">
        <f t="shared" si="8"/>
        <v>475913</v>
      </c>
    </row>
    <row r="113" spans="1:42" x14ac:dyDescent="0.25">
      <c r="A113" s="16" t="s">
        <v>154</v>
      </c>
      <c r="B113" s="11">
        <v>229</v>
      </c>
      <c r="C113" s="12">
        <v>276</v>
      </c>
      <c r="D113" s="13" t="s">
        <v>155</v>
      </c>
      <c r="E113" s="14" t="s">
        <v>156</v>
      </c>
      <c r="F113" s="14" t="s">
        <v>156</v>
      </c>
      <c r="G113" s="12"/>
      <c r="H113" s="12">
        <v>438</v>
      </c>
      <c r="I113" s="13"/>
      <c r="J113" s="13"/>
      <c r="K113" s="13"/>
      <c r="L113" s="13"/>
      <c r="M113" s="13">
        <v>24</v>
      </c>
      <c r="N113" s="13"/>
      <c r="O113" s="13"/>
      <c r="P113" s="13"/>
      <c r="Q113" s="13"/>
      <c r="R113" s="13"/>
      <c r="S113" s="13"/>
      <c r="T113" s="13">
        <v>24</v>
      </c>
      <c r="U113" s="13"/>
      <c r="V113" s="13"/>
      <c r="W113" s="13"/>
      <c r="X113" s="13"/>
      <c r="Y113" s="16"/>
      <c r="Z113" s="13"/>
      <c r="AA113" s="13">
        <v>24</v>
      </c>
      <c r="AB113" s="13"/>
      <c r="AC113" s="13"/>
      <c r="AD113" s="13">
        <v>24</v>
      </c>
      <c r="AE113" s="13"/>
      <c r="AF113" s="13"/>
      <c r="AG113" s="13"/>
      <c r="AH113" s="13">
        <v>24</v>
      </c>
      <c r="AI113" s="13"/>
      <c r="AJ113" s="13"/>
      <c r="AK113" s="13">
        <v>24</v>
      </c>
      <c r="AL113" s="13"/>
      <c r="AM113" s="13"/>
      <c r="AN113" s="17">
        <f t="shared" si="6"/>
        <v>144</v>
      </c>
      <c r="AO113" s="18">
        <f t="shared" si="7"/>
        <v>132</v>
      </c>
      <c r="AP113" s="19">
        <f t="shared" si="8"/>
        <v>30228</v>
      </c>
    </row>
    <row r="114" spans="1:42" x14ac:dyDescent="0.25">
      <c r="A114" s="16" t="s">
        <v>157</v>
      </c>
      <c r="B114" s="11">
        <v>5.82</v>
      </c>
      <c r="C114" s="12">
        <v>10695</v>
      </c>
      <c r="D114" s="13" t="s">
        <v>158</v>
      </c>
      <c r="E114" s="14">
        <v>45093</v>
      </c>
      <c r="F114" s="14">
        <v>45093</v>
      </c>
      <c r="G114" s="15">
        <v>3000</v>
      </c>
      <c r="H114" s="12">
        <v>1852</v>
      </c>
      <c r="I114" s="13">
        <v>200</v>
      </c>
      <c r="J114" s="13"/>
      <c r="K114" s="13"/>
      <c r="L114" s="13"/>
      <c r="M114" s="13"/>
      <c r="N114" s="13"/>
      <c r="O114" s="13"/>
      <c r="P114" s="13"/>
      <c r="Q114" s="13">
        <v>300</v>
      </c>
      <c r="R114" s="13"/>
      <c r="S114" s="13"/>
      <c r="T114" s="13">
        <v>300</v>
      </c>
      <c r="U114" s="13"/>
      <c r="V114" s="13"/>
      <c r="W114" s="13">
        <v>200</v>
      </c>
      <c r="X114" s="13"/>
      <c r="Y114" s="16"/>
      <c r="Z114" s="13"/>
      <c r="AA114" s="13">
        <v>200</v>
      </c>
      <c r="AB114" s="13"/>
      <c r="AC114" s="13"/>
      <c r="AD114" s="13">
        <v>300</v>
      </c>
      <c r="AE114" s="13"/>
      <c r="AF114" s="13"/>
      <c r="AG114" s="13"/>
      <c r="AH114" s="13">
        <v>200</v>
      </c>
      <c r="AI114" s="13"/>
      <c r="AJ114" s="13"/>
      <c r="AK114" s="13">
        <v>200</v>
      </c>
      <c r="AL114" s="13"/>
      <c r="AM114" s="13"/>
      <c r="AN114" s="17">
        <f t="shared" si="6"/>
        <v>1900</v>
      </c>
      <c r="AO114" s="18">
        <f t="shared" si="7"/>
        <v>11795</v>
      </c>
      <c r="AP114" s="19">
        <f t="shared" si="8"/>
        <v>68646.900000000009</v>
      </c>
    </row>
    <row r="115" spans="1:42" x14ac:dyDescent="0.25">
      <c r="A115" s="16" t="s">
        <v>159</v>
      </c>
      <c r="B115" s="11">
        <v>0.6</v>
      </c>
      <c r="C115" s="12">
        <v>3230</v>
      </c>
      <c r="D115" s="13" t="s">
        <v>11</v>
      </c>
      <c r="E115" s="14">
        <v>45093</v>
      </c>
      <c r="F115" s="14">
        <v>45093</v>
      </c>
      <c r="G115" s="12">
        <v>100</v>
      </c>
      <c r="H115" s="12">
        <v>9333</v>
      </c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6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7">
        <f t="shared" si="6"/>
        <v>0</v>
      </c>
      <c r="AO115" s="18">
        <f t="shared" si="7"/>
        <v>3330</v>
      </c>
      <c r="AP115" s="19">
        <f t="shared" si="8"/>
        <v>1998</v>
      </c>
    </row>
    <row r="116" spans="1:42" x14ac:dyDescent="0.25">
      <c r="A116" s="16" t="s">
        <v>160</v>
      </c>
      <c r="B116" s="11">
        <v>21.6</v>
      </c>
      <c r="C116" s="12">
        <v>1600</v>
      </c>
      <c r="D116" s="13" t="s">
        <v>11</v>
      </c>
      <c r="E116" s="14">
        <v>44757</v>
      </c>
      <c r="F116" s="14">
        <v>44757</v>
      </c>
      <c r="G116" s="12"/>
      <c r="H116" s="12">
        <v>439</v>
      </c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6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7">
        <f t="shared" si="6"/>
        <v>0</v>
      </c>
      <c r="AO116" s="18">
        <f t="shared" si="7"/>
        <v>1600</v>
      </c>
      <c r="AP116" s="19">
        <f t="shared" si="8"/>
        <v>34560</v>
      </c>
    </row>
    <row r="117" spans="1:42" x14ac:dyDescent="0.25">
      <c r="A117" s="16" t="s">
        <v>161</v>
      </c>
      <c r="B117" s="11"/>
      <c r="C117" s="12">
        <v>300</v>
      </c>
      <c r="D117" s="13"/>
      <c r="E117" s="14"/>
      <c r="F117" s="14"/>
      <c r="G117" s="12"/>
      <c r="H117" s="12">
        <v>441</v>
      </c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6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7">
        <f t="shared" si="6"/>
        <v>0</v>
      </c>
      <c r="AO117" s="18">
        <f t="shared" si="7"/>
        <v>300</v>
      </c>
      <c r="AP117" s="19">
        <f t="shared" si="8"/>
        <v>0</v>
      </c>
    </row>
    <row r="118" spans="1:42" x14ac:dyDescent="0.25">
      <c r="A118" s="16" t="s">
        <v>162</v>
      </c>
      <c r="B118" s="11">
        <v>33</v>
      </c>
      <c r="C118" s="12">
        <v>2500</v>
      </c>
      <c r="D118" s="13" t="s">
        <v>163</v>
      </c>
      <c r="E118" s="14">
        <v>45065</v>
      </c>
      <c r="F118" s="14">
        <v>45065</v>
      </c>
      <c r="G118" s="15"/>
      <c r="H118" s="12">
        <v>6455</v>
      </c>
      <c r="I118" s="13">
        <v>100</v>
      </c>
      <c r="J118" s="13"/>
      <c r="K118" s="13"/>
      <c r="L118" s="13"/>
      <c r="M118" s="13"/>
      <c r="N118" s="13"/>
      <c r="O118" s="13"/>
      <c r="P118" s="13"/>
      <c r="Q118" s="13">
        <v>100</v>
      </c>
      <c r="R118" s="13"/>
      <c r="S118" s="13"/>
      <c r="T118" s="13"/>
      <c r="U118" s="13"/>
      <c r="V118" s="13"/>
      <c r="W118" s="13">
        <v>200</v>
      </c>
      <c r="X118" s="13"/>
      <c r="Y118" s="16"/>
      <c r="Z118" s="13"/>
      <c r="AA118" s="13"/>
      <c r="AB118" s="13"/>
      <c r="AC118" s="13"/>
      <c r="AD118" s="13">
        <v>100</v>
      </c>
      <c r="AE118" s="13"/>
      <c r="AF118" s="13"/>
      <c r="AG118" s="13"/>
      <c r="AH118" s="13">
        <v>200</v>
      </c>
      <c r="AI118" s="13"/>
      <c r="AJ118" s="13"/>
      <c r="AK118" s="13"/>
      <c r="AL118" s="13"/>
      <c r="AM118" s="13"/>
      <c r="AN118" s="17">
        <f t="shared" si="6"/>
        <v>700</v>
      </c>
      <c r="AO118" s="18">
        <f t="shared" si="7"/>
        <v>1800</v>
      </c>
      <c r="AP118" s="19">
        <f t="shared" si="8"/>
        <v>59400</v>
      </c>
    </row>
    <row r="119" spans="1:42" x14ac:dyDescent="0.25">
      <c r="A119" s="16" t="s">
        <v>164</v>
      </c>
      <c r="B119" s="11">
        <v>19</v>
      </c>
      <c r="C119" s="12">
        <v>5779</v>
      </c>
      <c r="D119" s="13" t="s">
        <v>165</v>
      </c>
      <c r="E119" s="14">
        <v>45065</v>
      </c>
      <c r="F119" s="14">
        <v>45065</v>
      </c>
      <c r="G119" s="15"/>
      <c r="H119" s="12">
        <v>10539</v>
      </c>
      <c r="I119" s="13">
        <v>100</v>
      </c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>
        <v>200</v>
      </c>
      <c r="U119" s="13"/>
      <c r="V119" s="13"/>
      <c r="W119" s="13">
        <v>100</v>
      </c>
      <c r="X119" s="13"/>
      <c r="Y119" s="16"/>
      <c r="Z119" s="13"/>
      <c r="AA119" s="13">
        <v>200</v>
      </c>
      <c r="AB119" s="13"/>
      <c r="AC119" s="13"/>
      <c r="AD119" s="13">
        <v>100</v>
      </c>
      <c r="AE119" s="13"/>
      <c r="AF119" s="13"/>
      <c r="AG119" s="13"/>
      <c r="AH119" s="13">
        <v>200</v>
      </c>
      <c r="AI119" s="13"/>
      <c r="AJ119" s="13"/>
      <c r="AK119" s="13">
        <v>200</v>
      </c>
      <c r="AL119" s="13"/>
      <c r="AM119" s="13"/>
      <c r="AN119" s="17">
        <f t="shared" si="6"/>
        <v>1100</v>
      </c>
      <c r="AO119" s="18">
        <f t="shared" si="7"/>
        <v>4679</v>
      </c>
      <c r="AP119" s="19">
        <f t="shared" si="8"/>
        <v>88901</v>
      </c>
    </row>
    <row r="120" spans="1:42" x14ac:dyDescent="0.25">
      <c r="A120" s="16" t="s">
        <v>166</v>
      </c>
      <c r="B120" s="11">
        <v>540</v>
      </c>
      <c r="C120" s="12">
        <v>0</v>
      </c>
      <c r="D120" s="13" t="s">
        <v>167</v>
      </c>
      <c r="E120" s="14" t="s">
        <v>168</v>
      </c>
      <c r="F120" s="14" t="s">
        <v>168</v>
      </c>
      <c r="G120" s="12"/>
      <c r="H120" s="12">
        <v>409</v>
      </c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6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7">
        <f t="shared" si="6"/>
        <v>0</v>
      </c>
      <c r="AO120" s="18">
        <f t="shared" si="7"/>
        <v>0</v>
      </c>
      <c r="AP120" s="19">
        <f t="shared" si="8"/>
        <v>0</v>
      </c>
    </row>
    <row r="121" spans="1:42" x14ac:dyDescent="0.25">
      <c r="A121" s="62" t="s">
        <v>169</v>
      </c>
      <c r="B121" s="11">
        <v>29.96</v>
      </c>
      <c r="C121" s="12">
        <v>0</v>
      </c>
      <c r="D121" s="13" t="s">
        <v>11</v>
      </c>
      <c r="E121" s="14">
        <v>45093</v>
      </c>
      <c r="F121" s="14">
        <v>45093</v>
      </c>
      <c r="G121" s="12">
        <v>200</v>
      </c>
      <c r="H121" s="12">
        <v>450</v>
      </c>
      <c r="I121" s="13">
        <v>50</v>
      </c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6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7">
        <f t="shared" si="6"/>
        <v>50</v>
      </c>
      <c r="AO121" s="18">
        <f t="shared" si="7"/>
        <v>150</v>
      </c>
      <c r="AP121" s="19">
        <f t="shared" si="8"/>
        <v>4494</v>
      </c>
    </row>
    <row r="122" spans="1:42" x14ac:dyDescent="0.25">
      <c r="A122" s="16" t="s">
        <v>170</v>
      </c>
      <c r="B122" s="11">
        <v>0.54</v>
      </c>
      <c r="C122" s="12">
        <v>960</v>
      </c>
      <c r="D122" s="13" t="s">
        <v>11</v>
      </c>
      <c r="E122" s="14">
        <v>44820</v>
      </c>
      <c r="F122" s="14">
        <v>44820</v>
      </c>
      <c r="G122" s="12"/>
      <c r="H122" s="12">
        <v>492</v>
      </c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6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7">
        <f t="shared" si="6"/>
        <v>0</v>
      </c>
      <c r="AO122" s="18">
        <f t="shared" si="7"/>
        <v>960</v>
      </c>
      <c r="AP122" s="19">
        <f t="shared" si="8"/>
        <v>518.40000000000009</v>
      </c>
    </row>
    <row r="123" spans="1:42" x14ac:dyDescent="0.25">
      <c r="A123" s="16" t="s">
        <v>171</v>
      </c>
      <c r="B123" s="11">
        <v>0.61</v>
      </c>
      <c r="C123" s="12">
        <v>1110</v>
      </c>
      <c r="D123" s="13" t="s">
        <v>11</v>
      </c>
      <c r="E123" s="14">
        <v>45252</v>
      </c>
      <c r="F123" s="14">
        <v>45252</v>
      </c>
      <c r="G123" s="12"/>
      <c r="H123" s="12">
        <v>1435</v>
      </c>
      <c r="I123" s="13"/>
      <c r="J123" s="13"/>
      <c r="K123" s="13"/>
      <c r="L123" s="13"/>
      <c r="M123" s="13"/>
      <c r="N123" s="13"/>
      <c r="O123" s="13">
        <v>30</v>
      </c>
      <c r="P123" s="13"/>
      <c r="Q123" s="13"/>
      <c r="R123" s="13"/>
      <c r="S123" s="13"/>
      <c r="T123" s="13"/>
      <c r="U123" s="13"/>
      <c r="V123" s="13"/>
      <c r="W123" s="13"/>
      <c r="X123" s="13"/>
      <c r="Y123" s="16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>
        <v>100</v>
      </c>
      <c r="AL123" s="13"/>
      <c r="AM123" s="13"/>
      <c r="AN123" s="17">
        <f t="shared" si="6"/>
        <v>130</v>
      </c>
      <c r="AO123" s="18">
        <f t="shared" si="7"/>
        <v>980</v>
      </c>
      <c r="AP123" s="19">
        <f t="shared" si="8"/>
        <v>597.79999999999995</v>
      </c>
    </row>
    <row r="124" spans="1:42" x14ac:dyDescent="0.25">
      <c r="A124" s="16" t="s">
        <v>172</v>
      </c>
      <c r="B124" s="11"/>
      <c r="C124" s="12">
        <v>3000</v>
      </c>
      <c r="D124" s="13"/>
      <c r="E124" s="14"/>
      <c r="F124" s="14"/>
      <c r="G124" s="12"/>
      <c r="H124" s="12">
        <v>11848</v>
      </c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6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7">
        <f t="shared" si="6"/>
        <v>0</v>
      </c>
      <c r="AO124" s="18">
        <f t="shared" si="7"/>
        <v>3000</v>
      </c>
      <c r="AP124" s="19">
        <f t="shared" si="8"/>
        <v>0</v>
      </c>
    </row>
    <row r="125" spans="1:42" x14ac:dyDescent="0.25">
      <c r="A125" s="16" t="s">
        <v>173</v>
      </c>
      <c r="B125" s="11">
        <v>207</v>
      </c>
      <c r="C125" s="12">
        <v>0</v>
      </c>
      <c r="D125" s="13" t="s">
        <v>174</v>
      </c>
      <c r="E125" s="14">
        <v>44818</v>
      </c>
      <c r="F125" s="14">
        <v>44818</v>
      </c>
      <c r="G125" s="12"/>
      <c r="H125" s="12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6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7">
        <f t="shared" si="6"/>
        <v>0</v>
      </c>
      <c r="AO125" s="18">
        <f t="shared" si="7"/>
        <v>0</v>
      </c>
      <c r="AP125" s="19">
        <f t="shared" si="8"/>
        <v>0</v>
      </c>
    </row>
    <row r="126" spans="1:42" x14ac:dyDescent="0.25">
      <c r="A126" s="16" t="s">
        <v>175</v>
      </c>
      <c r="B126" s="11">
        <v>159</v>
      </c>
      <c r="C126" s="12">
        <v>0</v>
      </c>
      <c r="D126" s="13" t="s">
        <v>176</v>
      </c>
      <c r="E126" s="14"/>
      <c r="F126" s="14"/>
      <c r="G126" s="12"/>
      <c r="H126" s="12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6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7">
        <f t="shared" si="6"/>
        <v>0</v>
      </c>
      <c r="AO126" s="18">
        <f t="shared" si="7"/>
        <v>0</v>
      </c>
      <c r="AP126" s="19">
        <f t="shared" si="8"/>
        <v>0</v>
      </c>
    </row>
    <row r="127" spans="1:42" x14ac:dyDescent="0.25">
      <c r="A127" s="16" t="s">
        <v>177</v>
      </c>
      <c r="B127" s="11">
        <v>71.94</v>
      </c>
      <c r="C127" s="12">
        <v>530</v>
      </c>
      <c r="D127" s="13" t="s">
        <v>11</v>
      </c>
      <c r="E127" s="14">
        <v>45093</v>
      </c>
      <c r="F127" s="14">
        <v>45093</v>
      </c>
      <c r="G127" s="12">
        <v>600</v>
      </c>
      <c r="H127" s="12">
        <v>1755</v>
      </c>
      <c r="I127" s="13">
        <v>200</v>
      </c>
      <c r="J127" s="13"/>
      <c r="K127" s="13"/>
      <c r="L127" s="13"/>
      <c r="M127" s="13">
        <v>100</v>
      </c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6"/>
      <c r="Z127" s="13"/>
      <c r="AA127" s="13"/>
      <c r="AB127" s="13"/>
      <c r="AC127" s="13"/>
      <c r="AD127" s="13">
        <v>200</v>
      </c>
      <c r="AE127" s="13"/>
      <c r="AF127" s="13"/>
      <c r="AG127" s="13"/>
      <c r="AH127" s="13"/>
      <c r="AI127" s="13"/>
      <c r="AJ127" s="13"/>
      <c r="AK127" s="13"/>
      <c r="AL127" s="13"/>
      <c r="AM127" s="13"/>
      <c r="AN127" s="17">
        <f t="shared" si="6"/>
        <v>500</v>
      </c>
      <c r="AO127" s="18">
        <f t="shared" si="7"/>
        <v>630</v>
      </c>
      <c r="AP127" s="19">
        <f t="shared" si="8"/>
        <v>45322.2</v>
      </c>
    </row>
    <row r="128" spans="1:42" x14ac:dyDescent="0.25">
      <c r="A128" s="16" t="s">
        <v>178</v>
      </c>
      <c r="B128" s="11"/>
      <c r="C128" s="12">
        <v>55</v>
      </c>
      <c r="D128" s="13">
        <v>55</v>
      </c>
      <c r="E128" s="14"/>
      <c r="F128" s="14"/>
      <c r="G128" s="12"/>
      <c r="H128" s="12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6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7">
        <f t="shared" si="6"/>
        <v>0</v>
      </c>
      <c r="AO128" s="18">
        <f t="shared" si="7"/>
        <v>55</v>
      </c>
      <c r="AP128" s="19">
        <f t="shared" si="8"/>
        <v>0</v>
      </c>
    </row>
    <row r="129" spans="1:42" x14ac:dyDescent="0.25">
      <c r="A129" s="16" t="s">
        <v>179</v>
      </c>
      <c r="B129" s="11">
        <v>4.92</v>
      </c>
      <c r="C129" s="12">
        <v>700</v>
      </c>
      <c r="D129" s="13" t="s">
        <v>11</v>
      </c>
      <c r="E129" s="14">
        <v>44697</v>
      </c>
      <c r="F129" s="14">
        <v>44697</v>
      </c>
      <c r="G129" s="12"/>
      <c r="H129" s="12">
        <v>506</v>
      </c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6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7">
        <f t="shared" si="6"/>
        <v>0</v>
      </c>
      <c r="AO129" s="18">
        <f t="shared" si="7"/>
        <v>700</v>
      </c>
      <c r="AP129" s="19">
        <f t="shared" si="8"/>
        <v>3444</v>
      </c>
    </row>
    <row r="130" spans="1:42" x14ac:dyDescent="0.25">
      <c r="A130" s="16" t="s">
        <v>180</v>
      </c>
      <c r="B130" s="11">
        <v>2.2200000000000002</v>
      </c>
      <c r="C130" s="12">
        <v>1070</v>
      </c>
      <c r="D130" s="13" t="s">
        <v>11</v>
      </c>
      <c r="E130" s="14">
        <v>44697</v>
      </c>
      <c r="F130" s="14">
        <v>44697</v>
      </c>
      <c r="G130" s="12"/>
      <c r="H130" s="12">
        <v>507</v>
      </c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6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7">
        <f t="shared" si="6"/>
        <v>0</v>
      </c>
      <c r="AO130" s="18">
        <f t="shared" si="7"/>
        <v>1070</v>
      </c>
      <c r="AP130" s="19">
        <f t="shared" si="8"/>
        <v>2375.4</v>
      </c>
    </row>
    <row r="131" spans="1:42" x14ac:dyDescent="0.25">
      <c r="A131" s="16" t="s">
        <v>181</v>
      </c>
      <c r="B131" s="11"/>
      <c r="C131" s="12">
        <v>510</v>
      </c>
      <c r="D131" s="13"/>
      <c r="E131" s="14"/>
      <c r="F131" s="14"/>
      <c r="G131" s="12"/>
      <c r="H131" s="12">
        <v>5400</v>
      </c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6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7">
        <f t="shared" si="6"/>
        <v>0</v>
      </c>
      <c r="AO131" s="18">
        <f t="shared" si="7"/>
        <v>510</v>
      </c>
      <c r="AP131" s="19">
        <f t="shared" si="8"/>
        <v>0</v>
      </c>
    </row>
    <row r="132" spans="1:42" x14ac:dyDescent="0.25">
      <c r="A132" s="16" t="s">
        <v>182</v>
      </c>
      <c r="B132" s="11"/>
      <c r="C132" s="12">
        <v>550</v>
      </c>
      <c r="D132" s="13"/>
      <c r="E132" s="14"/>
      <c r="F132" s="14"/>
      <c r="G132" s="12"/>
      <c r="H132" s="12">
        <v>6484</v>
      </c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6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7">
        <f t="shared" si="6"/>
        <v>0</v>
      </c>
      <c r="AO132" s="18">
        <f t="shared" si="7"/>
        <v>550</v>
      </c>
      <c r="AP132" s="19">
        <f t="shared" si="8"/>
        <v>0</v>
      </c>
    </row>
    <row r="133" spans="1:42" x14ac:dyDescent="0.25">
      <c r="A133" s="16" t="s">
        <v>183</v>
      </c>
      <c r="B133" s="11">
        <v>30</v>
      </c>
      <c r="C133" s="12">
        <v>5020</v>
      </c>
      <c r="D133" s="13" t="s">
        <v>11</v>
      </c>
      <c r="E133" s="14">
        <v>45093</v>
      </c>
      <c r="F133" s="14">
        <v>45093</v>
      </c>
      <c r="G133" s="15">
        <v>800</v>
      </c>
      <c r="H133" s="12">
        <v>1108</v>
      </c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>
        <v>100</v>
      </c>
      <c r="U133" s="13"/>
      <c r="V133" s="13"/>
      <c r="W133" s="13"/>
      <c r="X133" s="13"/>
      <c r="Y133" s="16"/>
      <c r="Z133" s="13"/>
      <c r="AA133" s="13">
        <v>200</v>
      </c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7">
        <f t="shared" si="6"/>
        <v>300</v>
      </c>
      <c r="AO133" s="18">
        <f t="shared" si="7"/>
        <v>5520</v>
      </c>
      <c r="AP133" s="19">
        <f t="shared" si="8"/>
        <v>165600</v>
      </c>
    </row>
    <row r="134" spans="1:42" x14ac:dyDescent="0.25">
      <c r="A134" s="16" t="s">
        <v>184</v>
      </c>
      <c r="B134" s="11">
        <v>1.34</v>
      </c>
      <c r="C134" s="12">
        <v>10</v>
      </c>
      <c r="D134" s="13" t="s">
        <v>147</v>
      </c>
      <c r="E134" s="14">
        <v>44757</v>
      </c>
      <c r="F134" s="14">
        <v>44757</v>
      </c>
      <c r="G134" s="12"/>
      <c r="H134" s="12">
        <v>530</v>
      </c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6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7">
        <f t="shared" si="6"/>
        <v>0</v>
      </c>
      <c r="AO134" s="18">
        <f t="shared" si="7"/>
        <v>10</v>
      </c>
      <c r="AP134" s="19">
        <f t="shared" si="8"/>
        <v>13.4</v>
      </c>
    </row>
    <row r="135" spans="1:42" x14ac:dyDescent="0.25">
      <c r="A135" s="16" t="s">
        <v>185</v>
      </c>
      <c r="B135" s="11">
        <v>268.8</v>
      </c>
      <c r="C135" s="12">
        <v>0</v>
      </c>
      <c r="D135" s="13" t="s">
        <v>11</v>
      </c>
      <c r="E135" s="14">
        <v>44848</v>
      </c>
      <c r="F135" s="14">
        <v>44848</v>
      </c>
      <c r="G135" s="12">
        <v>20</v>
      </c>
      <c r="H135" s="12">
        <v>10283</v>
      </c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>
        <v>20</v>
      </c>
      <c r="X135" s="13"/>
      <c r="Y135" s="16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7">
        <f t="shared" si="6"/>
        <v>20</v>
      </c>
      <c r="AO135" s="18">
        <f t="shared" si="7"/>
        <v>0</v>
      </c>
      <c r="AP135" s="19">
        <f t="shared" si="8"/>
        <v>0</v>
      </c>
    </row>
    <row r="136" spans="1:42" x14ac:dyDescent="0.25">
      <c r="A136" s="16" t="s">
        <v>186</v>
      </c>
      <c r="B136" s="11">
        <v>248</v>
      </c>
      <c r="C136" s="12">
        <v>320</v>
      </c>
      <c r="D136" s="13" t="s">
        <v>187</v>
      </c>
      <c r="E136" s="14">
        <v>45021</v>
      </c>
      <c r="F136" s="14">
        <v>45021</v>
      </c>
      <c r="G136" s="12"/>
      <c r="H136" s="12">
        <v>68</v>
      </c>
      <c r="I136" s="13">
        <v>50</v>
      </c>
      <c r="J136" s="13"/>
      <c r="K136" s="13"/>
      <c r="L136" s="13"/>
      <c r="M136" s="13">
        <v>50</v>
      </c>
      <c r="N136" s="13"/>
      <c r="O136" s="13"/>
      <c r="P136" s="13"/>
      <c r="Q136" s="13">
        <v>50</v>
      </c>
      <c r="R136" s="13"/>
      <c r="S136" s="13"/>
      <c r="T136" s="13">
        <v>40</v>
      </c>
      <c r="U136" s="13"/>
      <c r="V136" s="13"/>
      <c r="W136" s="13">
        <v>10</v>
      </c>
      <c r="X136" s="13"/>
      <c r="Y136" s="16"/>
      <c r="Z136" s="13"/>
      <c r="AA136" s="13"/>
      <c r="AB136" s="13"/>
      <c r="AC136" s="13"/>
      <c r="AD136" s="13"/>
      <c r="AE136" s="13"/>
      <c r="AF136" s="13"/>
      <c r="AG136" s="13"/>
      <c r="AH136" s="13">
        <v>10</v>
      </c>
      <c r="AI136" s="13"/>
      <c r="AJ136" s="13"/>
      <c r="AK136" s="13"/>
      <c r="AL136" s="13"/>
      <c r="AM136" s="13"/>
      <c r="AN136" s="17">
        <f t="shared" si="6"/>
        <v>210</v>
      </c>
      <c r="AO136" s="18">
        <f t="shared" si="7"/>
        <v>110</v>
      </c>
      <c r="AP136" s="19">
        <f t="shared" si="8"/>
        <v>27280</v>
      </c>
    </row>
    <row r="137" spans="1:42" x14ac:dyDescent="0.25">
      <c r="A137" s="16" t="s">
        <v>188</v>
      </c>
      <c r="B137" s="11"/>
      <c r="C137" s="12">
        <v>0</v>
      </c>
      <c r="D137" s="13"/>
      <c r="E137" s="14"/>
      <c r="F137" s="14"/>
      <c r="G137" s="12"/>
      <c r="H137" s="12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6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7">
        <f t="shared" si="6"/>
        <v>0</v>
      </c>
      <c r="AO137" s="18">
        <f t="shared" si="7"/>
        <v>0</v>
      </c>
      <c r="AP137" s="19">
        <f t="shared" si="8"/>
        <v>0</v>
      </c>
    </row>
    <row r="138" spans="1:42" x14ac:dyDescent="0.25">
      <c r="A138" s="16" t="s">
        <v>189</v>
      </c>
      <c r="B138" s="11">
        <v>10.8</v>
      </c>
      <c r="C138" s="12">
        <v>200</v>
      </c>
      <c r="D138" s="13" t="s">
        <v>11</v>
      </c>
      <c r="E138" s="14">
        <v>44790</v>
      </c>
      <c r="F138" s="14">
        <v>44790</v>
      </c>
      <c r="G138" s="12">
        <v>1100</v>
      </c>
      <c r="H138" s="12">
        <v>6315</v>
      </c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6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>
        <v>100</v>
      </c>
      <c r="AL138" s="13"/>
      <c r="AM138" s="13"/>
      <c r="AN138" s="17">
        <f t="shared" si="6"/>
        <v>100</v>
      </c>
      <c r="AO138" s="18">
        <f t="shared" si="7"/>
        <v>1200</v>
      </c>
      <c r="AP138" s="19">
        <f t="shared" si="8"/>
        <v>12960</v>
      </c>
    </row>
    <row r="139" spans="1:42" x14ac:dyDescent="0.25">
      <c r="A139" s="16" t="s">
        <v>190</v>
      </c>
      <c r="B139" s="11">
        <v>80.400000000000006</v>
      </c>
      <c r="C139" s="12">
        <v>1233</v>
      </c>
      <c r="D139" s="13"/>
      <c r="E139" s="14"/>
      <c r="F139" s="14"/>
      <c r="G139" s="12"/>
      <c r="H139" s="12">
        <v>544</v>
      </c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6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7">
        <f t="shared" si="6"/>
        <v>0</v>
      </c>
      <c r="AO139" s="18">
        <f t="shared" si="7"/>
        <v>1233</v>
      </c>
      <c r="AP139" s="19">
        <f t="shared" si="8"/>
        <v>99133.200000000012</v>
      </c>
    </row>
    <row r="140" spans="1:42" x14ac:dyDescent="0.25">
      <c r="A140" s="16" t="s">
        <v>191</v>
      </c>
      <c r="B140" s="11">
        <v>720</v>
      </c>
      <c r="C140" s="12">
        <v>1053</v>
      </c>
      <c r="D140" s="13" t="s">
        <v>11</v>
      </c>
      <c r="E140" s="14">
        <v>45093</v>
      </c>
      <c r="F140" s="14">
        <v>45093</v>
      </c>
      <c r="G140" s="12">
        <v>100</v>
      </c>
      <c r="H140" s="12">
        <v>1784</v>
      </c>
      <c r="I140" s="13">
        <v>15</v>
      </c>
      <c r="J140" s="13"/>
      <c r="K140" s="13"/>
      <c r="L140" s="13"/>
      <c r="M140" s="13"/>
      <c r="N140" s="13"/>
      <c r="O140" s="13"/>
      <c r="P140" s="13"/>
      <c r="Q140" s="13">
        <v>20</v>
      </c>
      <c r="R140" s="13"/>
      <c r="S140" s="13"/>
      <c r="T140" s="13"/>
      <c r="U140" s="13"/>
      <c r="V140" s="13"/>
      <c r="W140" s="13"/>
      <c r="X140" s="13"/>
      <c r="Y140" s="16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>
        <v>10</v>
      </c>
      <c r="AL140" s="13"/>
      <c r="AM140" s="13"/>
      <c r="AN140" s="17">
        <f t="shared" si="6"/>
        <v>45</v>
      </c>
      <c r="AO140" s="18">
        <f t="shared" si="7"/>
        <v>1108</v>
      </c>
      <c r="AP140" s="19">
        <f t="shared" si="8"/>
        <v>797760</v>
      </c>
    </row>
    <row r="141" spans="1:42" x14ac:dyDescent="0.25">
      <c r="A141" s="16" t="s">
        <v>192</v>
      </c>
      <c r="B141" s="11"/>
      <c r="C141" s="12">
        <v>140</v>
      </c>
      <c r="D141" s="13" t="s">
        <v>193</v>
      </c>
      <c r="E141" s="14">
        <v>44761</v>
      </c>
      <c r="F141" s="14">
        <v>44761</v>
      </c>
      <c r="G141" s="12"/>
      <c r="H141" s="12">
        <v>11616</v>
      </c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6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7">
        <f t="shared" si="6"/>
        <v>0</v>
      </c>
      <c r="AO141" s="18">
        <f t="shared" si="7"/>
        <v>140</v>
      </c>
      <c r="AP141" s="19">
        <f t="shared" si="8"/>
        <v>0</v>
      </c>
    </row>
    <row r="142" spans="1:42" x14ac:dyDescent="0.25">
      <c r="A142" s="16" t="s">
        <v>194</v>
      </c>
      <c r="B142" s="11"/>
      <c r="C142" s="12">
        <v>3400</v>
      </c>
      <c r="D142" s="13"/>
      <c r="E142" s="14"/>
      <c r="F142" s="14"/>
      <c r="G142" s="12"/>
      <c r="H142" s="12">
        <v>10713</v>
      </c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6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7">
        <f t="shared" si="6"/>
        <v>0</v>
      </c>
      <c r="AO142" s="18">
        <f t="shared" si="7"/>
        <v>3400</v>
      </c>
      <c r="AP142" s="19">
        <f t="shared" si="8"/>
        <v>0</v>
      </c>
    </row>
    <row r="143" spans="1:42" x14ac:dyDescent="0.25">
      <c r="A143" s="16" t="s">
        <v>195</v>
      </c>
      <c r="B143" s="11">
        <v>90</v>
      </c>
      <c r="C143" s="12">
        <v>10</v>
      </c>
      <c r="D143" s="13"/>
      <c r="E143" s="14"/>
      <c r="F143" s="14"/>
      <c r="G143" s="12"/>
      <c r="H143" s="12">
        <v>550</v>
      </c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6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>
        <v>10</v>
      </c>
      <c r="AM143" s="13"/>
      <c r="AN143" s="17">
        <f t="shared" si="6"/>
        <v>10</v>
      </c>
      <c r="AO143" s="18">
        <f t="shared" si="7"/>
        <v>0</v>
      </c>
      <c r="AP143" s="19">
        <f t="shared" si="8"/>
        <v>0</v>
      </c>
    </row>
    <row r="144" spans="1:42" x14ac:dyDescent="0.25">
      <c r="A144" s="16" t="s">
        <v>196</v>
      </c>
      <c r="B144" s="11"/>
      <c r="C144" s="12">
        <v>3940</v>
      </c>
      <c r="D144" s="13"/>
      <c r="E144" s="14"/>
      <c r="F144" s="14"/>
      <c r="G144" s="12"/>
      <c r="H144" s="12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6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7">
        <f t="shared" si="6"/>
        <v>0</v>
      </c>
      <c r="AO144" s="18">
        <f t="shared" si="7"/>
        <v>3940</v>
      </c>
      <c r="AP144" s="19">
        <f t="shared" si="8"/>
        <v>0</v>
      </c>
    </row>
    <row r="145" spans="1:42" x14ac:dyDescent="0.25">
      <c r="A145" s="16" t="s">
        <v>197</v>
      </c>
      <c r="B145" s="11"/>
      <c r="C145" s="12">
        <v>0</v>
      </c>
      <c r="D145" s="13" t="s">
        <v>198</v>
      </c>
      <c r="E145" s="14">
        <v>44694</v>
      </c>
      <c r="F145" s="14">
        <v>44694</v>
      </c>
      <c r="G145" s="12"/>
      <c r="H145" s="12">
        <v>558</v>
      </c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6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7">
        <f t="shared" si="6"/>
        <v>0</v>
      </c>
      <c r="AO145" s="18">
        <f t="shared" si="7"/>
        <v>0</v>
      </c>
      <c r="AP145" s="19">
        <f t="shared" si="8"/>
        <v>0</v>
      </c>
    </row>
    <row r="146" spans="1:42" x14ac:dyDescent="0.25">
      <c r="A146" s="16" t="s">
        <v>199</v>
      </c>
      <c r="B146" s="11">
        <v>15.47</v>
      </c>
      <c r="C146" s="12">
        <v>12600</v>
      </c>
      <c r="D146" s="13" t="s">
        <v>200</v>
      </c>
      <c r="E146" s="14">
        <v>45048</v>
      </c>
      <c r="F146" s="14">
        <v>45048</v>
      </c>
      <c r="G146" s="12"/>
      <c r="H146" s="12">
        <v>551</v>
      </c>
      <c r="I146" s="13">
        <v>200</v>
      </c>
      <c r="J146" s="13"/>
      <c r="K146" s="13"/>
      <c r="L146" s="13"/>
      <c r="M146" s="13"/>
      <c r="N146" s="13"/>
      <c r="O146" s="13"/>
      <c r="P146" s="13"/>
      <c r="Q146" s="13">
        <v>300</v>
      </c>
      <c r="R146" s="13"/>
      <c r="S146" s="13"/>
      <c r="T146" s="13">
        <v>200</v>
      </c>
      <c r="U146" s="13"/>
      <c r="V146" s="13"/>
      <c r="W146" s="13">
        <v>200</v>
      </c>
      <c r="X146" s="13"/>
      <c r="Y146" s="16"/>
      <c r="Z146" s="13"/>
      <c r="AA146" s="13">
        <v>100</v>
      </c>
      <c r="AB146" s="13"/>
      <c r="AC146" s="13"/>
      <c r="AD146" s="13">
        <v>200</v>
      </c>
      <c r="AE146" s="13"/>
      <c r="AF146" s="13"/>
      <c r="AG146" s="13"/>
      <c r="AH146" s="13">
        <v>200</v>
      </c>
      <c r="AI146" s="13"/>
      <c r="AJ146" s="13"/>
      <c r="AK146" s="13">
        <v>200</v>
      </c>
      <c r="AL146" s="13"/>
      <c r="AM146" s="13"/>
      <c r="AN146" s="17">
        <f t="shared" si="6"/>
        <v>1600</v>
      </c>
      <c r="AO146" s="18">
        <f t="shared" si="7"/>
        <v>11000</v>
      </c>
      <c r="AP146" s="19">
        <f t="shared" si="8"/>
        <v>170170</v>
      </c>
    </row>
    <row r="147" spans="1:42" x14ac:dyDescent="0.25">
      <c r="A147" s="16" t="s">
        <v>201</v>
      </c>
      <c r="B147" s="11">
        <v>0.72</v>
      </c>
      <c r="C147" s="12">
        <v>4870</v>
      </c>
      <c r="D147" s="13" t="s">
        <v>11</v>
      </c>
      <c r="E147" s="14">
        <v>45093</v>
      </c>
      <c r="F147" s="14">
        <v>45093</v>
      </c>
      <c r="G147" s="12">
        <v>500</v>
      </c>
      <c r="H147" s="12">
        <v>1574</v>
      </c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6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7">
        <f t="shared" si="6"/>
        <v>0</v>
      </c>
      <c r="AO147" s="18">
        <f t="shared" si="7"/>
        <v>5370</v>
      </c>
      <c r="AP147" s="19">
        <f t="shared" si="8"/>
        <v>3866.3999999999996</v>
      </c>
    </row>
    <row r="148" spans="1:42" x14ac:dyDescent="0.25">
      <c r="A148" s="16" t="s">
        <v>202</v>
      </c>
      <c r="B148" s="11">
        <v>16.2</v>
      </c>
      <c r="C148" s="12">
        <v>3993</v>
      </c>
      <c r="D148" s="13" t="s">
        <v>11</v>
      </c>
      <c r="E148" s="14">
        <v>45093</v>
      </c>
      <c r="F148" s="14">
        <v>45093</v>
      </c>
      <c r="G148" s="12">
        <v>2000</v>
      </c>
      <c r="H148" s="12">
        <v>9730</v>
      </c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6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7">
        <f t="shared" si="6"/>
        <v>0</v>
      </c>
      <c r="AO148" s="18">
        <f t="shared" si="7"/>
        <v>5993</v>
      </c>
      <c r="AP148" s="19">
        <f t="shared" si="8"/>
        <v>97086.599999999991</v>
      </c>
    </row>
    <row r="149" spans="1:42" x14ac:dyDescent="0.25">
      <c r="A149" s="16" t="s">
        <v>203</v>
      </c>
      <c r="B149" s="11">
        <v>2.63</v>
      </c>
      <c r="C149" s="12">
        <v>2300</v>
      </c>
      <c r="D149" s="13" t="s">
        <v>11</v>
      </c>
      <c r="E149" s="14">
        <v>45058</v>
      </c>
      <c r="F149" s="14">
        <v>45058</v>
      </c>
      <c r="G149" s="15"/>
      <c r="H149" s="12">
        <v>1175</v>
      </c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6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7">
        <f t="shared" si="6"/>
        <v>0</v>
      </c>
      <c r="AO149" s="18">
        <f t="shared" si="7"/>
        <v>2300</v>
      </c>
      <c r="AP149" s="19">
        <f t="shared" si="8"/>
        <v>6049</v>
      </c>
    </row>
    <row r="150" spans="1:42" x14ac:dyDescent="0.25">
      <c r="A150" s="16" t="s">
        <v>204</v>
      </c>
      <c r="B150" s="11">
        <v>7.23</v>
      </c>
      <c r="C150" s="12">
        <v>3600</v>
      </c>
      <c r="D150" s="13" t="s">
        <v>205</v>
      </c>
      <c r="E150" s="14">
        <v>45016</v>
      </c>
      <c r="F150" s="14">
        <v>45016</v>
      </c>
      <c r="G150" s="12"/>
      <c r="H150" s="12">
        <v>560</v>
      </c>
      <c r="I150" s="13">
        <v>200</v>
      </c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>
        <v>100</v>
      </c>
      <c r="U150" s="13"/>
      <c r="V150" s="13"/>
      <c r="W150" s="13"/>
      <c r="X150" s="13"/>
      <c r="Y150" s="16"/>
      <c r="Z150" s="13"/>
      <c r="AA150" s="13"/>
      <c r="AB150" s="13"/>
      <c r="AC150" s="13"/>
      <c r="AD150" s="13">
        <v>200</v>
      </c>
      <c r="AE150" s="13"/>
      <c r="AF150" s="13"/>
      <c r="AG150" s="13"/>
      <c r="AH150" s="13">
        <v>100</v>
      </c>
      <c r="AI150" s="13"/>
      <c r="AJ150" s="13"/>
      <c r="AK150" s="13"/>
      <c r="AL150" s="13"/>
      <c r="AM150" s="13"/>
      <c r="AN150" s="17">
        <f t="shared" si="6"/>
        <v>600</v>
      </c>
      <c r="AO150" s="18">
        <f t="shared" si="7"/>
        <v>3000</v>
      </c>
      <c r="AP150" s="19">
        <f t="shared" si="8"/>
        <v>21690</v>
      </c>
    </row>
    <row r="151" spans="1:42" x14ac:dyDescent="0.25">
      <c r="A151" s="16" t="s">
        <v>206</v>
      </c>
      <c r="B151" s="11"/>
      <c r="C151" s="12">
        <v>384</v>
      </c>
      <c r="D151" s="13"/>
      <c r="E151" s="14"/>
      <c r="F151" s="14"/>
      <c r="G151" s="12"/>
      <c r="H151" s="12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6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7">
        <f t="shared" si="6"/>
        <v>0</v>
      </c>
      <c r="AO151" s="18">
        <f t="shared" si="7"/>
        <v>384</v>
      </c>
      <c r="AP151" s="19">
        <f t="shared" si="8"/>
        <v>0</v>
      </c>
    </row>
    <row r="152" spans="1:42" x14ac:dyDescent="0.25">
      <c r="A152" s="16" t="s">
        <v>207</v>
      </c>
      <c r="B152" s="11">
        <v>0.17</v>
      </c>
      <c r="C152" s="12">
        <v>200</v>
      </c>
      <c r="D152" s="13" t="s">
        <v>11</v>
      </c>
      <c r="E152" s="14"/>
      <c r="F152" s="14"/>
      <c r="G152" s="12"/>
      <c r="H152" s="12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6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7">
        <f t="shared" si="6"/>
        <v>0</v>
      </c>
      <c r="AO152" s="18">
        <f t="shared" si="7"/>
        <v>200</v>
      </c>
      <c r="AP152" s="19">
        <f t="shared" si="8"/>
        <v>34</v>
      </c>
    </row>
    <row r="153" spans="1:42" x14ac:dyDescent="0.25">
      <c r="A153" s="16" t="s">
        <v>208</v>
      </c>
      <c r="B153" s="11">
        <v>35.880000000000003</v>
      </c>
      <c r="C153" s="12">
        <v>851</v>
      </c>
      <c r="D153" s="13" t="s">
        <v>209</v>
      </c>
      <c r="E153" s="14">
        <v>45093</v>
      </c>
      <c r="F153" s="14">
        <v>45093</v>
      </c>
      <c r="G153" s="12">
        <v>500</v>
      </c>
      <c r="H153" s="12">
        <v>1880</v>
      </c>
      <c r="I153" s="13"/>
      <c r="J153" s="13"/>
      <c r="K153" s="13"/>
      <c r="L153" s="13"/>
      <c r="M153" s="13"/>
      <c r="N153" s="13"/>
      <c r="O153" s="13"/>
      <c r="P153" s="13"/>
      <c r="Q153" s="13">
        <v>100</v>
      </c>
      <c r="R153" s="13"/>
      <c r="S153" s="13"/>
      <c r="T153" s="13"/>
      <c r="U153" s="13"/>
      <c r="V153" s="13"/>
      <c r="W153" s="13">
        <v>100</v>
      </c>
      <c r="X153" s="13"/>
      <c r="Y153" s="16"/>
      <c r="Z153" s="13"/>
      <c r="AA153" s="13"/>
      <c r="AB153" s="13"/>
      <c r="AC153" s="13"/>
      <c r="AD153" s="13">
        <v>100</v>
      </c>
      <c r="AE153" s="13"/>
      <c r="AF153" s="13"/>
      <c r="AG153" s="13"/>
      <c r="AH153" s="13">
        <v>100</v>
      </c>
      <c r="AI153" s="13">
        <v>2</v>
      </c>
      <c r="AJ153" s="13"/>
      <c r="AK153" s="13"/>
      <c r="AL153" s="13"/>
      <c r="AM153" s="13"/>
      <c r="AN153" s="17">
        <f t="shared" si="6"/>
        <v>402</v>
      </c>
      <c r="AO153" s="18">
        <f t="shared" si="7"/>
        <v>949</v>
      </c>
      <c r="AP153" s="19">
        <f t="shared" si="8"/>
        <v>34050.120000000003</v>
      </c>
    </row>
    <row r="154" spans="1:42" x14ac:dyDescent="0.25">
      <c r="A154" s="16" t="s">
        <v>210</v>
      </c>
      <c r="B154" s="11"/>
      <c r="C154" s="12">
        <v>100</v>
      </c>
      <c r="D154" s="13">
        <v>100</v>
      </c>
      <c r="E154" s="14"/>
      <c r="F154" s="14"/>
      <c r="G154" s="12"/>
      <c r="H154" s="12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6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7">
        <f t="shared" si="6"/>
        <v>0</v>
      </c>
      <c r="AO154" s="18">
        <f t="shared" si="7"/>
        <v>100</v>
      </c>
      <c r="AP154" s="19">
        <f t="shared" si="8"/>
        <v>0</v>
      </c>
    </row>
    <row r="155" spans="1:42" x14ac:dyDescent="0.25">
      <c r="A155" s="16" t="s">
        <v>211</v>
      </c>
      <c r="B155" s="11"/>
      <c r="C155" s="12">
        <v>142</v>
      </c>
      <c r="D155" s="13"/>
      <c r="E155" s="14"/>
      <c r="F155" s="14"/>
      <c r="G155" s="12"/>
      <c r="H155" s="12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6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7">
        <f t="shared" si="6"/>
        <v>0</v>
      </c>
      <c r="AO155" s="18">
        <f t="shared" si="7"/>
        <v>142</v>
      </c>
      <c r="AP155" s="19">
        <f t="shared" si="8"/>
        <v>0</v>
      </c>
    </row>
    <row r="156" spans="1:42" x14ac:dyDescent="0.25">
      <c r="A156" s="16" t="s">
        <v>212</v>
      </c>
      <c r="B156" s="11"/>
      <c r="C156" s="12">
        <v>1132</v>
      </c>
      <c r="D156" s="13"/>
      <c r="E156" s="14"/>
      <c r="F156" s="14"/>
      <c r="G156" s="12"/>
      <c r="H156" s="12">
        <v>7835</v>
      </c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6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7">
        <f t="shared" si="6"/>
        <v>0</v>
      </c>
      <c r="AO156" s="18">
        <f t="shared" si="7"/>
        <v>1132</v>
      </c>
      <c r="AP156" s="19">
        <f t="shared" si="8"/>
        <v>0</v>
      </c>
    </row>
    <row r="157" spans="1:42" x14ac:dyDescent="0.25">
      <c r="A157" s="16" t="s">
        <v>213</v>
      </c>
      <c r="B157" s="11"/>
      <c r="C157" s="12">
        <v>0</v>
      </c>
      <c r="D157" s="13"/>
      <c r="E157" s="14"/>
      <c r="F157" s="14"/>
      <c r="G157" s="12"/>
      <c r="H157" s="12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6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7">
        <f t="shared" si="6"/>
        <v>0</v>
      </c>
      <c r="AO157" s="18">
        <f t="shared" si="7"/>
        <v>0</v>
      </c>
      <c r="AP157" s="19">
        <f t="shared" si="8"/>
        <v>0</v>
      </c>
    </row>
    <row r="158" spans="1:42" x14ac:dyDescent="0.25">
      <c r="A158" s="16" t="s">
        <v>214</v>
      </c>
      <c r="B158" s="11">
        <v>213.53</v>
      </c>
      <c r="C158" s="12">
        <v>3850</v>
      </c>
      <c r="D158" s="13" t="s">
        <v>11</v>
      </c>
      <c r="E158" s="14">
        <v>45093</v>
      </c>
      <c r="F158" s="14">
        <v>45093</v>
      </c>
      <c r="G158" s="15">
        <v>1000</v>
      </c>
      <c r="H158" s="12">
        <v>1359</v>
      </c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>
        <v>100</v>
      </c>
      <c r="U158" s="13"/>
      <c r="V158" s="13"/>
      <c r="W158" s="13">
        <v>100</v>
      </c>
      <c r="X158" s="13"/>
      <c r="Y158" s="16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>
        <v>150</v>
      </c>
      <c r="AL158" s="13"/>
      <c r="AM158" s="13"/>
      <c r="AN158" s="17">
        <f t="shared" ref="AN158:AN221" si="9">I158+J158+K158+L158+M158+N158+O158+P158+Q158+R158+S158+T158+U158+V158+W158+X158+Y158+Z158+AA158+AB158+AC158+AD158+AE158+AF158+AG158+AH158+AI158+AJ158+AK158+AL158+AM158</f>
        <v>350</v>
      </c>
      <c r="AO158" s="18">
        <f t="shared" ref="AO158:AO221" si="10">C158+G158-AN158</f>
        <v>4500</v>
      </c>
      <c r="AP158" s="19">
        <f t="shared" ref="AP158:AP221" si="11">B158*AO158</f>
        <v>960885</v>
      </c>
    </row>
    <row r="159" spans="1:42" x14ac:dyDescent="0.25">
      <c r="A159" s="16" t="s">
        <v>215</v>
      </c>
      <c r="B159" s="11"/>
      <c r="C159" s="12">
        <v>1200</v>
      </c>
      <c r="D159" s="13"/>
      <c r="E159" s="14"/>
      <c r="F159" s="14"/>
      <c r="G159" s="12"/>
      <c r="H159" s="12">
        <v>9745</v>
      </c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6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7">
        <f t="shared" si="9"/>
        <v>0</v>
      </c>
      <c r="AO159" s="18">
        <f t="shared" si="10"/>
        <v>1200</v>
      </c>
      <c r="AP159" s="19">
        <f t="shared" si="11"/>
        <v>0</v>
      </c>
    </row>
    <row r="160" spans="1:42" x14ac:dyDescent="0.25">
      <c r="A160" s="16" t="s">
        <v>216</v>
      </c>
      <c r="B160" s="11">
        <v>60</v>
      </c>
      <c r="C160" s="12">
        <v>1680</v>
      </c>
      <c r="D160" s="13" t="s">
        <v>11</v>
      </c>
      <c r="E160" s="14">
        <v>45058</v>
      </c>
      <c r="F160" s="14">
        <v>45058</v>
      </c>
      <c r="G160" s="12"/>
      <c r="H160" s="12">
        <v>1409</v>
      </c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6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7">
        <f t="shared" si="9"/>
        <v>0</v>
      </c>
      <c r="AO160" s="18">
        <f t="shared" si="10"/>
        <v>1680</v>
      </c>
      <c r="AP160" s="19">
        <f t="shared" si="11"/>
        <v>100800</v>
      </c>
    </row>
    <row r="161" spans="1:42" x14ac:dyDescent="0.25">
      <c r="A161" s="16" t="s">
        <v>217</v>
      </c>
      <c r="B161" s="11"/>
      <c r="C161" s="12">
        <v>0</v>
      </c>
      <c r="D161" s="13"/>
      <c r="E161" s="14"/>
      <c r="F161" s="14"/>
      <c r="G161" s="12"/>
      <c r="H161" s="12">
        <v>7833</v>
      </c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6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7">
        <f t="shared" si="9"/>
        <v>0</v>
      </c>
      <c r="AO161" s="18">
        <f t="shared" si="10"/>
        <v>0</v>
      </c>
      <c r="AP161" s="19">
        <f t="shared" si="11"/>
        <v>0</v>
      </c>
    </row>
    <row r="162" spans="1:42" x14ac:dyDescent="0.25">
      <c r="A162" s="16" t="s">
        <v>218</v>
      </c>
      <c r="B162" s="11"/>
      <c r="C162" s="12">
        <v>3</v>
      </c>
      <c r="D162" s="13"/>
      <c r="E162" s="14"/>
      <c r="F162" s="14"/>
      <c r="G162" s="12"/>
      <c r="H162" s="12">
        <v>607</v>
      </c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6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7">
        <f t="shared" si="9"/>
        <v>0</v>
      </c>
      <c r="AO162" s="18">
        <f t="shared" si="10"/>
        <v>3</v>
      </c>
      <c r="AP162" s="19">
        <f t="shared" si="11"/>
        <v>0</v>
      </c>
    </row>
    <row r="163" spans="1:42" x14ac:dyDescent="0.25">
      <c r="A163" s="16" t="s">
        <v>219</v>
      </c>
      <c r="B163" s="11">
        <v>12.44</v>
      </c>
      <c r="C163" s="12">
        <v>5050</v>
      </c>
      <c r="D163" s="13" t="s">
        <v>220</v>
      </c>
      <c r="E163" s="14">
        <v>45093</v>
      </c>
      <c r="F163" s="14">
        <v>45093</v>
      </c>
      <c r="G163" s="15">
        <v>2000</v>
      </c>
      <c r="H163" s="12">
        <v>1640</v>
      </c>
      <c r="I163" s="13">
        <v>100</v>
      </c>
      <c r="J163" s="13"/>
      <c r="K163" s="13"/>
      <c r="L163" s="13"/>
      <c r="M163" s="13">
        <v>200</v>
      </c>
      <c r="N163" s="13"/>
      <c r="O163" s="13"/>
      <c r="P163" s="13"/>
      <c r="Q163" s="13">
        <v>200</v>
      </c>
      <c r="R163" s="13"/>
      <c r="S163" s="13"/>
      <c r="T163" s="13">
        <v>200</v>
      </c>
      <c r="U163" s="13"/>
      <c r="V163" s="13"/>
      <c r="W163" s="13"/>
      <c r="X163" s="13"/>
      <c r="Y163" s="16"/>
      <c r="Z163" s="13"/>
      <c r="AA163" s="13">
        <v>200</v>
      </c>
      <c r="AB163" s="13"/>
      <c r="AC163" s="13"/>
      <c r="AD163" s="13">
        <v>200</v>
      </c>
      <c r="AE163" s="13"/>
      <c r="AF163" s="13"/>
      <c r="AG163" s="13"/>
      <c r="AH163" s="13">
        <v>150</v>
      </c>
      <c r="AI163" s="13"/>
      <c r="AJ163" s="13"/>
      <c r="AK163" s="13">
        <v>200</v>
      </c>
      <c r="AL163" s="13"/>
      <c r="AM163" s="13"/>
      <c r="AN163" s="17">
        <f t="shared" si="9"/>
        <v>1450</v>
      </c>
      <c r="AO163" s="18">
        <f t="shared" si="10"/>
        <v>5600</v>
      </c>
      <c r="AP163" s="19">
        <f t="shared" si="11"/>
        <v>69664</v>
      </c>
    </row>
    <row r="164" spans="1:42" x14ac:dyDescent="0.25">
      <c r="A164" s="16" t="s">
        <v>221</v>
      </c>
      <c r="B164" s="11"/>
      <c r="C164" s="12">
        <v>30</v>
      </c>
      <c r="D164" s="13"/>
      <c r="E164" s="14"/>
      <c r="F164" s="14"/>
      <c r="G164" s="12"/>
      <c r="H164" s="12">
        <v>686</v>
      </c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6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7">
        <f t="shared" si="9"/>
        <v>0</v>
      </c>
      <c r="AO164" s="18">
        <f t="shared" si="10"/>
        <v>30</v>
      </c>
      <c r="AP164" s="19">
        <f t="shared" si="11"/>
        <v>0</v>
      </c>
    </row>
    <row r="165" spans="1:42" x14ac:dyDescent="0.25">
      <c r="A165" s="16" t="s">
        <v>222</v>
      </c>
      <c r="B165" s="11">
        <v>30.24</v>
      </c>
      <c r="C165" s="12">
        <v>2102</v>
      </c>
      <c r="D165" s="13" t="s">
        <v>223</v>
      </c>
      <c r="E165" s="14" t="s">
        <v>224</v>
      </c>
      <c r="F165" s="14" t="s">
        <v>224</v>
      </c>
      <c r="G165" s="12">
        <v>500</v>
      </c>
      <c r="H165" s="12">
        <v>9282</v>
      </c>
      <c r="I165" s="13">
        <v>50</v>
      </c>
      <c r="J165" s="13"/>
      <c r="K165" s="13"/>
      <c r="L165" s="13"/>
      <c r="M165" s="13">
        <v>50</v>
      </c>
      <c r="N165" s="13"/>
      <c r="O165" s="13"/>
      <c r="P165" s="13"/>
      <c r="Q165" s="13"/>
      <c r="R165" s="13"/>
      <c r="S165" s="13"/>
      <c r="T165" s="13">
        <v>100</v>
      </c>
      <c r="U165" s="13"/>
      <c r="V165" s="13"/>
      <c r="W165" s="13"/>
      <c r="X165" s="13"/>
      <c r="Y165" s="16"/>
      <c r="Z165" s="13"/>
      <c r="AA165" s="13"/>
      <c r="AB165" s="13"/>
      <c r="AC165" s="13"/>
      <c r="AD165" s="13">
        <v>100</v>
      </c>
      <c r="AE165" s="13"/>
      <c r="AF165" s="13"/>
      <c r="AG165" s="13"/>
      <c r="AH165" s="13">
        <v>50</v>
      </c>
      <c r="AI165" s="13"/>
      <c r="AJ165" s="13"/>
      <c r="AK165" s="13"/>
      <c r="AL165" s="13"/>
      <c r="AM165" s="13"/>
      <c r="AN165" s="17">
        <f t="shared" si="9"/>
        <v>350</v>
      </c>
      <c r="AO165" s="18">
        <f t="shared" si="10"/>
        <v>2252</v>
      </c>
      <c r="AP165" s="19">
        <f t="shared" si="11"/>
        <v>68100.479999999996</v>
      </c>
    </row>
    <row r="166" spans="1:42" x14ac:dyDescent="0.25">
      <c r="A166" s="16" t="s">
        <v>225</v>
      </c>
      <c r="B166" s="11"/>
      <c r="C166" s="12">
        <v>3</v>
      </c>
      <c r="D166" s="13"/>
      <c r="E166" s="14"/>
      <c r="F166" s="14"/>
      <c r="G166" s="12"/>
      <c r="H166" s="12">
        <v>2111</v>
      </c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6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7">
        <f t="shared" si="9"/>
        <v>0</v>
      </c>
      <c r="AO166" s="18">
        <f t="shared" si="10"/>
        <v>3</v>
      </c>
      <c r="AP166" s="19">
        <f t="shared" si="11"/>
        <v>0</v>
      </c>
    </row>
    <row r="167" spans="1:42" x14ac:dyDescent="0.25">
      <c r="A167" s="16" t="s">
        <v>226</v>
      </c>
      <c r="B167" s="11">
        <v>0.67</v>
      </c>
      <c r="C167" s="12">
        <v>464</v>
      </c>
      <c r="D167" s="13" t="s">
        <v>11</v>
      </c>
      <c r="E167" s="14">
        <v>45058</v>
      </c>
      <c r="F167" s="14">
        <v>45058</v>
      </c>
      <c r="G167" s="12"/>
      <c r="H167" s="12">
        <v>1055</v>
      </c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6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>
        <v>94</v>
      </c>
      <c r="AM167" s="13"/>
      <c r="AN167" s="17">
        <f t="shared" si="9"/>
        <v>94</v>
      </c>
      <c r="AO167" s="18">
        <f t="shared" si="10"/>
        <v>370</v>
      </c>
      <c r="AP167" s="19">
        <f t="shared" si="11"/>
        <v>247.9</v>
      </c>
    </row>
    <row r="168" spans="1:42" x14ac:dyDescent="0.25">
      <c r="A168" s="16" t="s">
        <v>227</v>
      </c>
      <c r="B168" s="11">
        <v>330</v>
      </c>
      <c r="C168" s="12">
        <v>898</v>
      </c>
      <c r="D168" s="13" t="s">
        <v>228</v>
      </c>
      <c r="E168" s="14">
        <v>45093</v>
      </c>
      <c r="F168" s="14">
        <v>45093</v>
      </c>
      <c r="G168" s="12">
        <v>300</v>
      </c>
      <c r="H168" s="12">
        <v>9161</v>
      </c>
      <c r="I168" s="13">
        <v>30</v>
      </c>
      <c r="J168" s="13"/>
      <c r="K168" s="13"/>
      <c r="L168" s="13"/>
      <c r="M168" s="13"/>
      <c r="N168" s="13"/>
      <c r="O168" s="13"/>
      <c r="P168" s="13"/>
      <c r="Q168" s="13">
        <v>20</v>
      </c>
      <c r="R168" s="13"/>
      <c r="S168" s="13"/>
      <c r="T168" s="13">
        <v>30</v>
      </c>
      <c r="U168" s="13"/>
      <c r="V168" s="13"/>
      <c r="W168" s="13">
        <v>20</v>
      </c>
      <c r="X168" s="13"/>
      <c r="Y168" s="16"/>
      <c r="Z168" s="13"/>
      <c r="AA168" s="13">
        <v>50</v>
      </c>
      <c r="AB168" s="13"/>
      <c r="AC168" s="13"/>
      <c r="AD168" s="13"/>
      <c r="AE168" s="13"/>
      <c r="AF168" s="13"/>
      <c r="AG168" s="13"/>
      <c r="AH168" s="13">
        <v>20</v>
      </c>
      <c r="AI168" s="13"/>
      <c r="AJ168" s="13"/>
      <c r="AK168" s="13"/>
      <c r="AL168" s="13"/>
      <c r="AM168" s="13"/>
      <c r="AN168" s="17">
        <f t="shared" si="9"/>
        <v>170</v>
      </c>
      <c r="AO168" s="18">
        <f t="shared" si="10"/>
        <v>1028</v>
      </c>
      <c r="AP168" s="19">
        <f t="shared" si="11"/>
        <v>339240</v>
      </c>
    </row>
    <row r="169" spans="1:42" x14ac:dyDescent="0.25">
      <c r="A169" s="16" t="s">
        <v>229</v>
      </c>
      <c r="B169" s="11">
        <v>168</v>
      </c>
      <c r="C169" s="12">
        <v>450</v>
      </c>
      <c r="D169" s="13" t="s">
        <v>230</v>
      </c>
      <c r="E169" s="14">
        <v>45078</v>
      </c>
      <c r="F169" s="14">
        <v>45078</v>
      </c>
      <c r="G169" s="12">
        <v>2000</v>
      </c>
      <c r="H169" s="12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6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7">
        <f t="shared" si="9"/>
        <v>0</v>
      </c>
      <c r="AO169" s="18">
        <f t="shared" si="10"/>
        <v>2450</v>
      </c>
      <c r="AP169" s="19">
        <f t="shared" si="11"/>
        <v>411600</v>
      </c>
    </row>
    <row r="170" spans="1:42" x14ac:dyDescent="0.25">
      <c r="A170" s="16" t="s">
        <v>231</v>
      </c>
      <c r="B170" s="11">
        <v>702</v>
      </c>
      <c r="C170" s="12">
        <v>117</v>
      </c>
      <c r="D170" s="13" t="s">
        <v>11</v>
      </c>
      <c r="E170" s="14">
        <v>45093</v>
      </c>
      <c r="F170" s="14">
        <v>45093</v>
      </c>
      <c r="G170" s="12"/>
      <c r="H170" s="12">
        <v>1690</v>
      </c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>
        <v>10</v>
      </c>
      <c r="U170" s="13"/>
      <c r="V170" s="13"/>
      <c r="W170" s="13">
        <v>5</v>
      </c>
      <c r="X170" s="13"/>
      <c r="Y170" s="16"/>
      <c r="Z170" s="13"/>
      <c r="AA170" s="13">
        <v>10</v>
      </c>
      <c r="AB170" s="13"/>
      <c r="AC170" s="13"/>
      <c r="AD170" s="13">
        <v>7</v>
      </c>
      <c r="AE170" s="13"/>
      <c r="AF170" s="13"/>
      <c r="AG170" s="13"/>
      <c r="AH170" s="13"/>
      <c r="AI170" s="13"/>
      <c r="AJ170" s="13"/>
      <c r="AK170" s="13">
        <v>5</v>
      </c>
      <c r="AL170" s="13"/>
      <c r="AM170" s="13"/>
      <c r="AN170" s="17">
        <f t="shared" si="9"/>
        <v>37</v>
      </c>
      <c r="AO170" s="18">
        <f t="shared" si="10"/>
        <v>80</v>
      </c>
      <c r="AP170" s="19">
        <f t="shared" si="11"/>
        <v>56160</v>
      </c>
    </row>
    <row r="171" spans="1:42" x14ac:dyDescent="0.25">
      <c r="A171" s="16" t="s">
        <v>232</v>
      </c>
      <c r="B171" s="11">
        <v>177.6</v>
      </c>
      <c r="C171" s="12">
        <v>101</v>
      </c>
      <c r="D171" s="13" t="s">
        <v>11</v>
      </c>
      <c r="E171" s="14">
        <v>45058</v>
      </c>
      <c r="F171" s="14">
        <v>45058</v>
      </c>
      <c r="G171" s="12"/>
      <c r="H171" s="12">
        <v>1664</v>
      </c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6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7">
        <f t="shared" si="9"/>
        <v>0</v>
      </c>
      <c r="AO171" s="18">
        <f t="shared" si="10"/>
        <v>101</v>
      </c>
      <c r="AP171" s="19">
        <f t="shared" si="11"/>
        <v>17937.599999999999</v>
      </c>
    </row>
    <row r="172" spans="1:42" x14ac:dyDescent="0.25">
      <c r="A172" s="16" t="s">
        <v>233</v>
      </c>
      <c r="B172" s="11">
        <v>177.6</v>
      </c>
      <c r="C172" s="12">
        <v>2303</v>
      </c>
      <c r="D172" s="13" t="s">
        <v>11</v>
      </c>
      <c r="E172" s="14">
        <v>45058</v>
      </c>
      <c r="F172" s="14">
        <v>45058</v>
      </c>
      <c r="G172" s="12"/>
      <c r="H172" s="12">
        <v>1663</v>
      </c>
      <c r="I172" s="13"/>
      <c r="J172" s="13"/>
      <c r="K172" s="13"/>
      <c r="L172" s="13"/>
      <c r="M172" s="13">
        <v>5</v>
      </c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6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7">
        <f t="shared" si="9"/>
        <v>5</v>
      </c>
      <c r="AO172" s="18">
        <f t="shared" si="10"/>
        <v>2298</v>
      </c>
      <c r="AP172" s="19">
        <f t="shared" si="11"/>
        <v>408124.8</v>
      </c>
    </row>
    <row r="173" spans="1:42" x14ac:dyDescent="0.25">
      <c r="A173" s="16" t="s">
        <v>234</v>
      </c>
      <c r="B173" s="11">
        <v>243</v>
      </c>
      <c r="C173" s="12">
        <v>410</v>
      </c>
      <c r="D173" s="13" t="s">
        <v>235</v>
      </c>
      <c r="E173" s="14">
        <v>45058</v>
      </c>
      <c r="F173" s="14">
        <v>45058</v>
      </c>
      <c r="G173" s="12"/>
      <c r="H173" s="12">
        <v>1665</v>
      </c>
      <c r="I173" s="13">
        <v>2</v>
      </c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>
        <v>2</v>
      </c>
      <c r="U173" s="13"/>
      <c r="V173" s="13"/>
      <c r="W173" s="13"/>
      <c r="X173" s="13"/>
      <c r="Y173" s="16"/>
      <c r="Z173" s="13"/>
      <c r="AA173" s="13"/>
      <c r="AB173" s="13"/>
      <c r="AC173" s="13"/>
      <c r="AD173" s="13">
        <v>3</v>
      </c>
      <c r="AE173" s="13"/>
      <c r="AF173" s="13"/>
      <c r="AG173" s="13"/>
      <c r="AH173" s="13">
        <v>2</v>
      </c>
      <c r="AI173" s="13"/>
      <c r="AJ173" s="13"/>
      <c r="AK173" s="13"/>
      <c r="AL173" s="13">
        <v>3</v>
      </c>
      <c r="AM173" s="13"/>
      <c r="AN173" s="17">
        <f t="shared" si="9"/>
        <v>12</v>
      </c>
      <c r="AO173" s="18">
        <f t="shared" si="10"/>
        <v>398</v>
      </c>
      <c r="AP173" s="19">
        <f t="shared" si="11"/>
        <v>96714</v>
      </c>
    </row>
    <row r="174" spans="1:42" x14ac:dyDescent="0.25">
      <c r="A174" s="16" t="s">
        <v>236</v>
      </c>
      <c r="B174" s="11"/>
      <c r="C174" s="12">
        <v>290</v>
      </c>
      <c r="D174" s="13"/>
      <c r="E174" s="14"/>
      <c r="F174" s="14"/>
      <c r="G174" s="12"/>
      <c r="H174" s="12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6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7">
        <f t="shared" si="9"/>
        <v>0</v>
      </c>
      <c r="AO174" s="18">
        <f t="shared" si="10"/>
        <v>290</v>
      </c>
      <c r="AP174" s="19">
        <f t="shared" si="11"/>
        <v>0</v>
      </c>
    </row>
    <row r="175" spans="1:42" x14ac:dyDescent="0.25">
      <c r="A175" s="16" t="s">
        <v>237</v>
      </c>
      <c r="B175" s="11">
        <v>65</v>
      </c>
      <c r="C175" s="12">
        <v>3436</v>
      </c>
      <c r="D175" s="13" t="s">
        <v>238</v>
      </c>
      <c r="E175" s="14" t="s">
        <v>239</v>
      </c>
      <c r="F175" s="14" t="s">
        <v>239</v>
      </c>
      <c r="G175" s="15">
        <v>300</v>
      </c>
      <c r="H175" s="12">
        <v>8979</v>
      </c>
      <c r="I175" s="13">
        <v>120</v>
      </c>
      <c r="J175" s="13"/>
      <c r="K175" s="13"/>
      <c r="L175" s="13"/>
      <c r="M175" s="13">
        <v>120</v>
      </c>
      <c r="N175" s="13"/>
      <c r="O175" s="13"/>
      <c r="P175" s="13"/>
      <c r="Q175" s="13">
        <v>120</v>
      </c>
      <c r="R175" s="13"/>
      <c r="S175" s="13"/>
      <c r="T175" s="13">
        <v>120</v>
      </c>
      <c r="U175" s="13"/>
      <c r="V175" s="13"/>
      <c r="W175" s="13"/>
      <c r="X175" s="13"/>
      <c r="Y175" s="16"/>
      <c r="Z175" s="13"/>
      <c r="AA175" s="13">
        <v>120</v>
      </c>
      <c r="AB175" s="13"/>
      <c r="AC175" s="13"/>
      <c r="AD175" s="13">
        <v>120</v>
      </c>
      <c r="AE175" s="13"/>
      <c r="AF175" s="13"/>
      <c r="AG175" s="13"/>
      <c r="AH175" s="13">
        <v>120</v>
      </c>
      <c r="AI175" s="13"/>
      <c r="AJ175" s="13"/>
      <c r="AK175" s="13">
        <v>120</v>
      </c>
      <c r="AL175" s="13"/>
      <c r="AM175" s="13"/>
      <c r="AN175" s="17">
        <f t="shared" si="9"/>
        <v>960</v>
      </c>
      <c r="AO175" s="18">
        <f t="shared" si="10"/>
        <v>2776</v>
      </c>
      <c r="AP175" s="19">
        <f t="shared" si="11"/>
        <v>180440</v>
      </c>
    </row>
    <row r="176" spans="1:42" x14ac:dyDescent="0.25">
      <c r="A176" s="16" t="s">
        <v>240</v>
      </c>
      <c r="B176" s="11">
        <v>230</v>
      </c>
      <c r="C176" s="12">
        <v>400</v>
      </c>
      <c r="D176" s="13" t="s">
        <v>241</v>
      </c>
      <c r="E176" s="14">
        <v>45020</v>
      </c>
      <c r="F176" s="14">
        <v>45020</v>
      </c>
      <c r="G176" s="12"/>
      <c r="H176" s="12">
        <v>1105</v>
      </c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6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7">
        <f t="shared" si="9"/>
        <v>0</v>
      </c>
      <c r="AO176" s="18">
        <f t="shared" si="10"/>
        <v>400</v>
      </c>
      <c r="AP176" s="19">
        <f t="shared" si="11"/>
        <v>92000</v>
      </c>
    </row>
    <row r="177" spans="1:42" x14ac:dyDescent="0.25">
      <c r="A177" s="16" t="s">
        <v>242</v>
      </c>
      <c r="B177" s="11">
        <v>57.24</v>
      </c>
      <c r="C177" s="12">
        <v>275</v>
      </c>
      <c r="D177" s="13" t="s">
        <v>11</v>
      </c>
      <c r="E177" s="14">
        <v>45058</v>
      </c>
      <c r="F177" s="14">
        <v>45058</v>
      </c>
      <c r="G177" s="12"/>
      <c r="H177" s="12">
        <v>1400</v>
      </c>
      <c r="I177" s="13">
        <v>20</v>
      </c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>
        <v>5</v>
      </c>
      <c r="X177" s="13"/>
      <c r="Y177" s="16"/>
      <c r="Z177" s="13"/>
      <c r="AA177" s="13"/>
      <c r="AB177" s="13"/>
      <c r="AC177" s="13"/>
      <c r="AD177" s="13">
        <v>5</v>
      </c>
      <c r="AE177" s="13"/>
      <c r="AF177" s="13"/>
      <c r="AG177" s="13"/>
      <c r="AH177" s="13"/>
      <c r="AI177" s="13"/>
      <c r="AJ177" s="13"/>
      <c r="AK177" s="13">
        <v>5</v>
      </c>
      <c r="AL177" s="13"/>
      <c r="AM177" s="13"/>
      <c r="AN177" s="17">
        <f t="shared" si="9"/>
        <v>35</v>
      </c>
      <c r="AO177" s="18">
        <f t="shared" si="10"/>
        <v>240</v>
      </c>
      <c r="AP177" s="19">
        <f t="shared" si="11"/>
        <v>13737.6</v>
      </c>
    </row>
    <row r="178" spans="1:42" x14ac:dyDescent="0.25">
      <c r="A178" s="16" t="s">
        <v>243</v>
      </c>
      <c r="B178" s="11"/>
      <c r="C178" s="12">
        <v>20</v>
      </c>
      <c r="D178" s="13"/>
      <c r="E178" s="14"/>
      <c r="F178" s="14"/>
      <c r="G178" s="12"/>
      <c r="H178" s="12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6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7">
        <f t="shared" si="9"/>
        <v>0</v>
      </c>
      <c r="AO178" s="18">
        <f t="shared" si="10"/>
        <v>20</v>
      </c>
      <c r="AP178" s="19">
        <f t="shared" si="11"/>
        <v>0</v>
      </c>
    </row>
    <row r="179" spans="1:42" x14ac:dyDescent="0.25">
      <c r="A179" s="16" t="s">
        <v>244</v>
      </c>
      <c r="B179" s="11">
        <v>110</v>
      </c>
      <c r="C179" s="12">
        <v>4180</v>
      </c>
      <c r="D179" s="13" t="s">
        <v>245</v>
      </c>
      <c r="E179" s="14" t="s">
        <v>246</v>
      </c>
      <c r="F179" s="14" t="s">
        <v>246</v>
      </c>
      <c r="G179" s="12"/>
      <c r="H179" s="12">
        <v>11865</v>
      </c>
      <c r="I179" s="13">
        <v>100</v>
      </c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>
        <v>100</v>
      </c>
      <c r="U179" s="13"/>
      <c r="V179" s="13"/>
      <c r="W179" s="13"/>
      <c r="X179" s="13"/>
      <c r="Y179" s="16"/>
      <c r="Z179" s="13"/>
      <c r="AA179" s="13">
        <v>100</v>
      </c>
      <c r="AB179" s="13"/>
      <c r="AC179" s="13"/>
      <c r="AD179" s="13"/>
      <c r="AE179" s="13"/>
      <c r="AF179" s="13"/>
      <c r="AG179" s="13"/>
      <c r="AH179" s="13"/>
      <c r="AI179" s="13"/>
      <c r="AJ179" s="13"/>
      <c r="AK179" s="13">
        <v>100</v>
      </c>
      <c r="AL179" s="13"/>
      <c r="AM179" s="13"/>
      <c r="AN179" s="17">
        <f t="shared" si="9"/>
        <v>400</v>
      </c>
      <c r="AO179" s="18">
        <f t="shared" si="10"/>
        <v>3780</v>
      </c>
      <c r="AP179" s="19">
        <f t="shared" si="11"/>
        <v>415800</v>
      </c>
    </row>
    <row r="180" spans="1:42" x14ac:dyDescent="0.25">
      <c r="A180" s="16" t="s">
        <v>247</v>
      </c>
      <c r="B180" s="11">
        <v>11.59</v>
      </c>
      <c r="C180" s="12">
        <v>6400</v>
      </c>
      <c r="D180" s="13" t="s">
        <v>248</v>
      </c>
      <c r="E180" s="14" t="s">
        <v>249</v>
      </c>
      <c r="F180" s="14" t="s">
        <v>249</v>
      </c>
      <c r="G180" s="12"/>
      <c r="H180" s="12">
        <v>9042</v>
      </c>
      <c r="I180" s="13">
        <v>100</v>
      </c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>
        <v>100</v>
      </c>
      <c r="U180" s="13"/>
      <c r="V180" s="13"/>
      <c r="W180" s="13"/>
      <c r="X180" s="13"/>
      <c r="Y180" s="16"/>
      <c r="Z180" s="13"/>
      <c r="AA180" s="13">
        <v>100</v>
      </c>
      <c r="AB180" s="13"/>
      <c r="AC180" s="13"/>
      <c r="AD180" s="13"/>
      <c r="AE180" s="13"/>
      <c r="AF180" s="13"/>
      <c r="AG180" s="13"/>
      <c r="AH180" s="13"/>
      <c r="AI180" s="13"/>
      <c r="AJ180" s="13"/>
      <c r="AK180" s="13">
        <v>100</v>
      </c>
      <c r="AL180" s="13"/>
      <c r="AM180" s="13"/>
      <c r="AN180" s="17">
        <f t="shared" si="9"/>
        <v>400</v>
      </c>
      <c r="AO180" s="18">
        <f t="shared" si="10"/>
        <v>6000</v>
      </c>
      <c r="AP180" s="19">
        <f t="shared" si="11"/>
        <v>69540</v>
      </c>
    </row>
    <row r="181" spans="1:42" x14ac:dyDescent="0.25">
      <c r="A181" s="16" t="s">
        <v>250</v>
      </c>
      <c r="B181" s="11"/>
      <c r="C181" s="12">
        <v>72</v>
      </c>
      <c r="D181" s="13"/>
      <c r="E181" s="14"/>
      <c r="F181" s="14"/>
      <c r="G181" s="12"/>
      <c r="H181" s="12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6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7">
        <f t="shared" si="9"/>
        <v>0</v>
      </c>
      <c r="AO181" s="18">
        <f t="shared" si="10"/>
        <v>72</v>
      </c>
      <c r="AP181" s="19">
        <f t="shared" si="11"/>
        <v>0</v>
      </c>
    </row>
    <row r="182" spans="1:42" x14ac:dyDescent="0.25">
      <c r="A182" s="16" t="s">
        <v>251</v>
      </c>
      <c r="B182" s="11">
        <v>238</v>
      </c>
      <c r="C182" s="12">
        <v>20</v>
      </c>
      <c r="D182" s="13" t="s">
        <v>11</v>
      </c>
      <c r="E182" s="14">
        <v>45093</v>
      </c>
      <c r="F182" s="14">
        <v>45093</v>
      </c>
      <c r="G182" s="12">
        <v>50</v>
      </c>
      <c r="H182" s="12">
        <v>9338</v>
      </c>
      <c r="I182" s="13"/>
      <c r="J182" s="13"/>
      <c r="K182" s="13"/>
      <c r="L182" s="13"/>
      <c r="M182" s="13">
        <v>3</v>
      </c>
      <c r="N182" s="13"/>
      <c r="O182" s="13"/>
      <c r="P182" s="13"/>
      <c r="Q182" s="13">
        <v>3</v>
      </c>
      <c r="R182" s="13"/>
      <c r="S182" s="13"/>
      <c r="T182" s="13"/>
      <c r="U182" s="13"/>
      <c r="V182" s="13"/>
      <c r="W182" s="13">
        <v>3</v>
      </c>
      <c r="X182" s="13"/>
      <c r="Y182" s="16"/>
      <c r="Z182" s="13"/>
      <c r="AA182" s="13">
        <v>3</v>
      </c>
      <c r="AB182" s="13"/>
      <c r="AC182" s="13"/>
      <c r="AD182" s="13">
        <v>3</v>
      </c>
      <c r="AE182" s="13"/>
      <c r="AF182" s="13"/>
      <c r="AG182" s="13"/>
      <c r="AH182" s="13">
        <v>3</v>
      </c>
      <c r="AI182" s="13"/>
      <c r="AJ182" s="13"/>
      <c r="AK182" s="13">
        <v>2</v>
      </c>
      <c r="AL182" s="13"/>
      <c r="AM182" s="13"/>
      <c r="AN182" s="17">
        <f t="shared" si="9"/>
        <v>20</v>
      </c>
      <c r="AO182" s="18">
        <f t="shared" si="10"/>
        <v>50</v>
      </c>
      <c r="AP182" s="19">
        <f t="shared" si="11"/>
        <v>11900</v>
      </c>
    </row>
    <row r="183" spans="1:42" x14ac:dyDescent="0.25">
      <c r="A183" s="16" t="s">
        <v>252</v>
      </c>
      <c r="B183" s="11"/>
      <c r="C183" s="12">
        <v>20</v>
      </c>
      <c r="D183" s="13"/>
      <c r="E183" s="14"/>
      <c r="F183" s="14"/>
      <c r="G183" s="12"/>
      <c r="H183" s="12">
        <v>499</v>
      </c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6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7">
        <f t="shared" si="9"/>
        <v>0</v>
      </c>
      <c r="AO183" s="18">
        <f t="shared" si="10"/>
        <v>20</v>
      </c>
      <c r="AP183" s="19">
        <f t="shared" si="11"/>
        <v>0</v>
      </c>
    </row>
    <row r="184" spans="1:42" x14ac:dyDescent="0.25">
      <c r="A184" s="16" t="s">
        <v>253</v>
      </c>
      <c r="B184" s="11">
        <v>80</v>
      </c>
      <c r="C184" s="12">
        <v>452</v>
      </c>
      <c r="D184" s="13"/>
      <c r="E184" s="14"/>
      <c r="F184" s="14"/>
      <c r="G184" s="12"/>
      <c r="H184" s="12">
        <v>744</v>
      </c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6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7">
        <f t="shared" si="9"/>
        <v>0</v>
      </c>
      <c r="AO184" s="18">
        <f t="shared" si="10"/>
        <v>452</v>
      </c>
      <c r="AP184" s="19">
        <f t="shared" si="11"/>
        <v>36160</v>
      </c>
    </row>
    <row r="185" spans="1:42" x14ac:dyDescent="0.25">
      <c r="A185" s="16" t="s">
        <v>254</v>
      </c>
      <c r="B185" s="11">
        <v>39</v>
      </c>
      <c r="C185" s="12">
        <v>170</v>
      </c>
      <c r="D185" s="13" t="s">
        <v>255</v>
      </c>
      <c r="E185" s="14" t="s">
        <v>256</v>
      </c>
      <c r="F185" s="14" t="s">
        <v>256</v>
      </c>
      <c r="G185" s="12"/>
      <c r="H185" s="12">
        <v>11363</v>
      </c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>
        <v>30</v>
      </c>
      <c r="U185" s="13"/>
      <c r="V185" s="13"/>
      <c r="W185" s="13"/>
      <c r="X185" s="13"/>
      <c r="Y185" s="16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>
        <v>30</v>
      </c>
      <c r="AM185" s="13"/>
      <c r="AN185" s="17">
        <f t="shared" si="9"/>
        <v>60</v>
      </c>
      <c r="AO185" s="18">
        <f t="shared" si="10"/>
        <v>110</v>
      </c>
      <c r="AP185" s="19">
        <f t="shared" si="11"/>
        <v>4290</v>
      </c>
    </row>
    <row r="186" spans="1:42" x14ac:dyDescent="0.25">
      <c r="A186" s="16" t="s">
        <v>257</v>
      </c>
      <c r="B186" s="11">
        <v>950</v>
      </c>
      <c r="C186" s="12">
        <v>270</v>
      </c>
      <c r="D186" s="13" t="s">
        <v>258</v>
      </c>
      <c r="E186" s="14" t="s">
        <v>259</v>
      </c>
      <c r="F186" s="14" t="s">
        <v>259</v>
      </c>
      <c r="G186" s="12"/>
      <c r="H186" s="12">
        <v>11364</v>
      </c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>
        <v>100</v>
      </c>
      <c r="U186" s="13"/>
      <c r="V186" s="13"/>
      <c r="W186" s="13"/>
      <c r="X186" s="13"/>
      <c r="Y186" s="16"/>
      <c r="Z186" s="13"/>
      <c r="AA186" s="13"/>
      <c r="AB186" s="13"/>
      <c r="AC186" s="13"/>
      <c r="AD186" s="13"/>
      <c r="AE186" s="13"/>
      <c r="AF186" s="13"/>
      <c r="AG186" s="13"/>
      <c r="AH186" s="13">
        <v>20</v>
      </c>
      <c r="AI186" s="13"/>
      <c r="AJ186" s="13"/>
      <c r="AK186" s="13">
        <v>35</v>
      </c>
      <c r="AL186" s="13"/>
      <c r="AM186" s="13"/>
      <c r="AN186" s="17">
        <f t="shared" si="9"/>
        <v>155</v>
      </c>
      <c r="AO186" s="18">
        <f t="shared" si="10"/>
        <v>115</v>
      </c>
      <c r="AP186" s="19">
        <f t="shared" si="11"/>
        <v>109250</v>
      </c>
    </row>
    <row r="187" spans="1:42" x14ac:dyDescent="0.25">
      <c r="A187" s="16" t="s">
        <v>260</v>
      </c>
      <c r="B187" s="11">
        <v>1</v>
      </c>
      <c r="C187" s="12">
        <v>0</v>
      </c>
      <c r="D187" s="13" t="s">
        <v>11</v>
      </c>
      <c r="E187" s="14">
        <v>45093</v>
      </c>
      <c r="F187" s="14">
        <v>45093</v>
      </c>
      <c r="G187" s="12">
        <v>100</v>
      </c>
      <c r="H187" s="12">
        <v>9592</v>
      </c>
      <c r="I187" s="13"/>
      <c r="J187" s="13"/>
      <c r="K187" s="13"/>
      <c r="L187" s="13"/>
      <c r="M187" s="13"/>
      <c r="N187" s="13"/>
      <c r="O187" s="13"/>
      <c r="P187" s="13"/>
      <c r="Q187" s="13">
        <v>30</v>
      </c>
      <c r="R187" s="13"/>
      <c r="S187" s="13"/>
      <c r="T187" s="13"/>
      <c r="U187" s="13"/>
      <c r="V187" s="13"/>
      <c r="W187" s="13"/>
      <c r="X187" s="13"/>
      <c r="Y187" s="16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7">
        <f t="shared" si="9"/>
        <v>30</v>
      </c>
      <c r="AO187" s="18">
        <f t="shared" si="10"/>
        <v>70</v>
      </c>
      <c r="AP187" s="19">
        <f t="shared" si="11"/>
        <v>70</v>
      </c>
    </row>
    <row r="188" spans="1:42" x14ac:dyDescent="0.25">
      <c r="A188" s="16" t="s">
        <v>261</v>
      </c>
      <c r="B188" s="11">
        <v>34.49</v>
      </c>
      <c r="C188" s="12">
        <v>1248</v>
      </c>
      <c r="D188" s="13" t="s">
        <v>11</v>
      </c>
      <c r="E188" s="14">
        <v>45093</v>
      </c>
      <c r="F188" s="14">
        <v>45093</v>
      </c>
      <c r="G188" s="12">
        <v>100</v>
      </c>
      <c r="H188" s="12">
        <v>9390</v>
      </c>
      <c r="I188" s="13">
        <v>80</v>
      </c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6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7">
        <f t="shared" si="9"/>
        <v>80</v>
      </c>
      <c r="AO188" s="18">
        <f t="shared" si="10"/>
        <v>1268</v>
      </c>
      <c r="AP188" s="19">
        <f t="shared" si="11"/>
        <v>43733.32</v>
      </c>
    </row>
    <row r="189" spans="1:42" x14ac:dyDescent="0.25">
      <c r="A189" s="16" t="s">
        <v>262</v>
      </c>
      <c r="B189" s="11">
        <v>368</v>
      </c>
      <c r="C189" s="12">
        <v>55</v>
      </c>
      <c r="D189" s="13"/>
      <c r="E189" s="14"/>
      <c r="F189" s="14"/>
      <c r="G189" s="12"/>
      <c r="H189" s="12">
        <v>6507</v>
      </c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6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7">
        <f t="shared" si="9"/>
        <v>0</v>
      </c>
      <c r="AO189" s="18">
        <f t="shared" si="10"/>
        <v>55</v>
      </c>
      <c r="AP189" s="19">
        <f t="shared" si="11"/>
        <v>20240</v>
      </c>
    </row>
    <row r="190" spans="1:42" x14ac:dyDescent="0.25">
      <c r="A190" s="16" t="s">
        <v>263</v>
      </c>
      <c r="B190" s="11">
        <v>200</v>
      </c>
      <c r="C190" s="12">
        <v>803</v>
      </c>
      <c r="D190" s="13" t="s">
        <v>264</v>
      </c>
      <c r="E190" s="14">
        <v>45072</v>
      </c>
      <c r="F190" s="14">
        <v>45072</v>
      </c>
      <c r="G190" s="12"/>
      <c r="H190" s="12">
        <v>6506</v>
      </c>
      <c r="I190" s="13"/>
      <c r="J190" s="13"/>
      <c r="K190" s="13"/>
      <c r="L190" s="13"/>
      <c r="M190" s="13">
        <v>10</v>
      </c>
      <c r="N190" s="13"/>
      <c r="O190" s="13"/>
      <c r="P190" s="13"/>
      <c r="Q190" s="13">
        <v>10</v>
      </c>
      <c r="R190" s="13"/>
      <c r="S190" s="13"/>
      <c r="T190" s="13">
        <v>10</v>
      </c>
      <c r="U190" s="13"/>
      <c r="V190" s="13"/>
      <c r="W190" s="13">
        <v>20</v>
      </c>
      <c r="X190" s="13"/>
      <c r="Y190" s="16"/>
      <c r="Z190" s="13"/>
      <c r="AA190" s="13">
        <v>10</v>
      </c>
      <c r="AB190" s="13"/>
      <c r="AC190" s="13"/>
      <c r="AD190" s="13">
        <v>10</v>
      </c>
      <c r="AE190" s="13"/>
      <c r="AF190" s="13"/>
      <c r="AG190" s="13"/>
      <c r="AH190" s="13">
        <v>10</v>
      </c>
      <c r="AI190" s="13"/>
      <c r="AJ190" s="13"/>
      <c r="AK190" s="13">
        <v>10</v>
      </c>
      <c r="AL190" s="13"/>
      <c r="AM190" s="13"/>
      <c r="AN190" s="17">
        <f t="shared" si="9"/>
        <v>90</v>
      </c>
      <c r="AO190" s="18">
        <f t="shared" si="10"/>
        <v>713</v>
      </c>
      <c r="AP190" s="19">
        <f t="shared" si="11"/>
        <v>142600</v>
      </c>
    </row>
    <row r="191" spans="1:42" x14ac:dyDescent="0.25">
      <c r="A191" s="16" t="s">
        <v>265</v>
      </c>
      <c r="B191" s="11">
        <v>0.9</v>
      </c>
      <c r="C191" s="12">
        <v>760</v>
      </c>
      <c r="D191" s="13" t="s">
        <v>11</v>
      </c>
      <c r="E191" s="14">
        <v>45058</v>
      </c>
      <c r="F191" s="14">
        <v>45058</v>
      </c>
      <c r="G191" s="12"/>
      <c r="H191" s="12">
        <v>1437</v>
      </c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6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>
        <v>20</v>
      </c>
      <c r="AL191" s="13"/>
      <c r="AM191" s="13"/>
      <c r="AN191" s="17">
        <f t="shared" si="9"/>
        <v>20</v>
      </c>
      <c r="AO191" s="18">
        <f t="shared" si="10"/>
        <v>740</v>
      </c>
      <c r="AP191" s="19">
        <f t="shared" si="11"/>
        <v>666</v>
      </c>
    </row>
    <row r="192" spans="1:42" x14ac:dyDescent="0.25">
      <c r="A192" s="16" t="s">
        <v>266</v>
      </c>
      <c r="B192" s="11">
        <v>1.1000000000000001</v>
      </c>
      <c r="C192" s="12">
        <v>100</v>
      </c>
      <c r="D192" s="13" t="s">
        <v>11</v>
      </c>
      <c r="E192" s="14">
        <v>44946</v>
      </c>
      <c r="F192" s="14">
        <v>44946</v>
      </c>
      <c r="G192" s="12"/>
      <c r="H192" s="12">
        <v>1438</v>
      </c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6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7">
        <f t="shared" si="9"/>
        <v>0</v>
      </c>
      <c r="AO192" s="18">
        <f t="shared" si="10"/>
        <v>100</v>
      </c>
      <c r="AP192" s="19">
        <f t="shared" si="11"/>
        <v>110.00000000000001</v>
      </c>
    </row>
    <row r="193" spans="1:42" x14ac:dyDescent="0.25">
      <c r="A193" s="16" t="s">
        <v>267</v>
      </c>
      <c r="B193" s="11"/>
      <c r="C193" s="12">
        <v>2898</v>
      </c>
      <c r="D193" s="13"/>
      <c r="E193" s="14"/>
      <c r="F193" s="14"/>
      <c r="G193" s="12"/>
      <c r="H193" s="12">
        <v>775</v>
      </c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6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7">
        <f t="shared" si="9"/>
        <v>0</v>
      </c>
      <c r="AO193" s="18">
        <f t="shared" si="10"/>
        <v>2898</v>
      </c>
      <c r="AP193" s="19">
        <f t="shared" si="11"/>
        <v>0</v>
      </c>
    </row>
    <row r="194" spans="1:42" x14ac:dyDescent="0.25">
      <c r="A194" s="16" t="s">
        <v>268</v>
      </c>
      <c r="B194" s="11">
        <v>23.11</v>
      </c>
      <c r="C194" s="12">
        <v>100</v>
      </c>
      <c r="D194" s="13" t="s">
        <v>269</v>
      </c>
      <c r="E194" s="14">
        <v>44713</v>
      </c>
      <c r="F194" s="14">
        <v>44713</v>
      </c>
      <c r="G194" s="12"/>
      <c r="H194" s="12">
        <v>771</v>
      </c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6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7">
        <f t="shared" si="9"/>
        <v>0</v>
      </c>
      <c r="AO194" s="18">
        <f t="shared" si="10"/>
        <v>100</v>
      </c>
      <c r="AP194" s="19">
        <f t="shared" si="11"/>
        <v>2311</v>
      </c>
    </row>
    <row r="195" spans="1:42" x14ac:dyDescent="0.25">
      <c r="A195" s="16" t="s">
        <v>270</v>
      </c>
      <c r="B195" s="11">
        <v>1.4</v>
      </c>
      <c r="C195" s="12">
        <v>1200</v>
      </c>
      <c r="D195" s="13" t="s">
        <v>11</v>
      </c>
      <c r="E195" s="14">
        <v>45058</v>
      </c>
      <c r="F195" s="14">
        <v>45058</v>
      </c>
      <c r="G195" s="12"/>
      <c r="H195" s="12">
        <v>9772</v>
      </c>
      <c r="I195" s="13"/>
      <c r="J195" s="13"/>
      <c r="K195" s="13"/>
      <c r="L195" s="13"/>
      <c r="M195" s="13"/>
      <c r="N195" s="13"/>
      <c r="O195" s="13"/>
      <c r="P195" s="13"/>
      <c r="Q195" s="13">
        <v>100</v>
      </c>
      <c r="R195" s="13"/>
      <c r="S195" s="13"/>
      <c r="T195" s="13"/>
      <c r="U195" s="13"/>
      <c r="V195" s="13"/>
      <c r="W195" s="13"/>
      <c r="X195" s="13"/>
      <c r="Y195" s="16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7">
        <f t="shared" si="9"/>
        <v>100</v>
      </c>
      <c r="AO195" s="18">
        <f t="shared" si="10"/>
        <v>1100</v>
      </c>
      <c r="AP195" s="19">
        <f t="shared" si="11"/>
        <v>1540</v>
      </c>
    </row>
    <row r="196" spans="1:42" x14ac:dyDescent="0.25">
      <c r="A196" s="16" t="s">
        <v>271</v>
      </c>
      <c r="B196" s="11">
        <v>0.41</v>
      </c>
      <c r="C196" s="12">
        <v>1200</v>
      </c>
      <c r="D196" s="13" t="s">
        <v>11</v>
      </c>
      <c r="E196" s="14" t="s">
        <v>272</v>
      </c>
      <c r="F196" s="14" t="s">
        <v>272</v>
      </c>
      <c r="G196" s="12">
        <v>1000</v>
      </c>
      <c r="H196" s="12">
        <v>9392</v>
      </c>
      <c r="I196" s="13">
        <v>100</v>
      </c>
      <c r="J196" s="13"/>
      <c r="K196" s="13"/>
      <c r="L196" s="13"/>
      <c r="M196" s="13">
        <v>100</v>
      </c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6"/>
      <c r="Z196" s="13"/>
      <c r="AA196" s="13">
        <v>100</v>
      </c>
      <c r="AB196" s="13"/>
      <c r="AC196" s="13"/>
      <c r="AD196" s="13"/>
      <c r="AE196" s="13"/>
      <c r="AF196" s="13"/>
      <c r="AG196" s="13"/>
      <c r="AH196" s="13"/>
      <c r="AI196" s="13"/>
      <c r="AJ196" s="13"/>
      <c r="AK196" s="13">
        <v>100</v>
      </c>
      <c r="AL196" s="13"/>
      <c r="AM196" s="13"/>
      <c r="AN196" s="17">
        <f t="shared" si="9"/>
        <v>400</v>
      </c>
      <c r="AO196" s="18">
        <f t="shared" si="10"/>
        <v>1800</v>
      </c>
      <c r="AP196" s="19">
        <f t="shared" si="11"/>
        <v>738</v>
      </c>
    </row>
    <row r="197" spans="1:42" x14ac:dyDescent="0.25">
      <c r="A197" s="16" t="s">
        <v>273</v>
      </c>
      <c r="B197" s="21">
        <v>177.6</v>
      </c>
      <c r="C197" s="12">
        <v>102</v>
      </c>
      <c r="D197" s="24" t="s">
        <v>274</v>
      </c>
      <c r="E197" s="14" t="s">
        <v>275</v>
      </c>
      <c r="F197" s="14" t="s">
        <v>275</v>
      </c>
      <c r="G197" s="23">
        <v>400</v>
      </c>
      <c r="H197" s="23">
        <v>9517</v>
      </c>
      <c r="I197" s="23">
        <v>40</v>
      </c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5"/>
      <c r="Z197" s="23"/>
      <c r="AA197" s="23">
        <v>50</v>
      </c>
      <c r="AB197" s="23"/>
      <c r="AC197" s="23"/>
      <c r="AD197" s="23"/>
      <c r="AE197" s="23"/>
      <c r="AF197" s="23"/>
      <c r="AG197" s="23"/>
      <c r="AH197" s="23"/>
      <c r="AI197" s="23"/>
      <c r="AJ197" s="23"/>
      <c r="AK197" s="23">
        <v>50</v>
      </c>
      <c r="AL197" s="23"/>
      <c r="AM197" s="23"/>
      <c r="AN197" s="17">
        <f t="shared" si="9"/>
        <v>140</v>
      </c>
      <c r="AO197" s="18">
        <f t="shared" si="10"/>
        <v>362</v>
      </c>
      <c r="AP197" s="19">
        <f t="shared" si="11"/>
        <v>64291.199999999997</v>
      </c>
    </row>
    <row r="198" spans="1:42" x14ac:dyDescent="0.25">
      <c r="A198" s="62" t="s">
        <v>276</v>
      </c>
      <c r="B198" s="11">
        <v>1.3</v>
      </c>
      <c r="C198" s="12">
        <v>1530</v>
      </c>
      <c r="D198" s="13" t="s">
        <v>11</v>
      </c>
      <c r="E198" s="14">
        <v>45093</v>
      </c>
      <c r="F198" s="14">
        <v>45093</v>
      </c>
      <c r="G198" s="12">
        <v>100</v>
      </c>
      <c r="H198" s="12">
        <v>1661</v>
      </c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6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7">
        <f t="shared" si="9"/>
        <v>0</v>
      </c>
      <c r="AO198" s="18">
        <f t="shared" si="10"/>
        <v>1630</v>
      </c>
      <c r="AP198" s="19">
        <f t="shared" si="11"/>
        <v>2119</v>
      </c>
    </row>
    <row r="199" spans="1:42" x14ac:dyDescent="0.25">
      <c r="A199" s="16" t="s">
        <v>277</v>
      </c>
      <c r="B199" s="11"/>
      <c r="C199" s="12">
        <v>0</v>
      </c>
      <c r="D199" s="13"/>
      <c r="E199" s="14"/>
      <c r="F199" s="14"/>
      <c r="G199" s="12"/>
      <c r="H199" s="12">
        <v>11715</v>
      </c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6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7">
        <f t="shared" si="9"/>
        <v>0</v>
      </c>
      <c r="AO199" s="18">
        <f t="shared" si="10"/>
        <v>0</v>
      </c>
      <c r="AP199" s="19">
        <f t="shared" si="11"/>
        <v>0</v>
      </c>
    </row>
    <row r="200" spans="1:42" x14ac:dyDescent="0.25">
      <c r="A200" s="16" t="s">
        <v>278</v>
      </c>
      <c r="B200" s="11">
        <v>149.1</v>
      </c>
      <c r="C200" s="12">
        <v>304</v>
      </c>
      <c r="D200" s="13" t="s">
        <v>279</v>
      </c>
      <c r="E200" s="14">
        <v>45093</v>
      </c>
      <c r="F200" s="14">
        <v>45093</v>
      </c>
      <c r="G200" s="12">
        <v>50</v>
      </c>
      <c r="H200" s="12">
        <v>9222</v>
      </c>
      <c r="I200" s="13">
        <v>10</v>
      </c>
      <c r="J200" s="13"/>
      <c r="K200" s="13"/>
      <c r="L200" s="13"/>
      <c r="M200" s="13"/>
      <c r="N200" s="13"/>
      <c r="O200" s="13"/>
      <c r="P200" s="13"/>
      <c r="Q200" s="13">
        <v>10</v>
      </c>
      <c r="R200" s="13"/>
      <c r="S200" s="13"/>
      <c r="T200" s="13">
        <v>15</v>
      </c>
      <c r="U200" s="13"/>
      <c r="V200" s="13"/>
      <c r="W200" s="13"/>
      <c r="X200" s="13"/>
      <c r="Y200" s="16"/>
      <c r="Z200" s="13"/>
      <c r="AA200" s="13"/>
      <c r="AB200" s="13"/>
      <c r="AC200" s="13"/>
      <c r="AD200" s="13">
        <v>10</v>
      </c>
      <c r="AE200" s="13"/>
      <c r="AF200" s="13"/>
      <c r="AG200" s="13"/>
      <c r="AH200" s="13"/>
      <c r="AI200" s="13"/>
      <c r="AJ200" s="13"/>
      <c r="AK200" s="13"/>
      <c r="AL200" s="13"/>
      <c r="AM200" s="13"/>
      <c r="AN200" s="17">
        <f t="shared" si="9"/>
        <v>45</v>
      </c>
      <c r="AO200" s="18">
        <f t="shared" si="10"/>
        <v>309</v>
      </c>
      <c r="AP200" s="19">
        <f t="shared" si="11"/>
        <v>46071.9</v>
      </c>
    </row>
    <row r="201" spans="1:42" x14ac:dyDescent="0.25">
      <c r="A201" s="63" t="s">
        <v>280</v>
      </c>
      <c r="B201" s="11">
        <v>354</v>
      </c>
      <c r="C201" s="12">
        <v>50</v>
      </c>
      <c r="D201" s="13" t="s">
        <v>11</v>
      </c>
      <c r="E201" s="14">
        <v>45093</v>
      </c>
      <c r="F201" s="14">
        <v>45093</v>
      </c>
      <c r="G201" s="12">
        <v>20</v>
      </c>
      <c r="H201" s="12">
        <v>1641</v>
      </c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6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7">
        <f t="shared" si="9"/>
        <v>0</v>
      </c>
      <c r="AO201" s="18">
        <f t="shared" si="10"/>
        <v>70</v>
      </c>
      <c r="AP201" s="19">
        <f t="shared" si="11"/>
        <v>24780</v>
      </c>
    </row>
    <row r="202" spans="1:42" x14ac:dyDescent="0.25">
      <c r="A202" s="16" t="s">
        <v>281</v>
      </c>
      <c r="B202" s="11">
        <v>246</v>
      </c>
      <c r="C202" s="12">
        <v>50</v>
      </c>
      <c r="D202" s="13" t="s">
        <v>282</v>
      </c>
      <c r="E202" s="14" t="s">
        <v>283</v>
      </c>
      <c r="F202" s="14" t="s">
        <v>283</v>
      </c>
      <c r="G202" s="12"/>
      <c r="H202" s="12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6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7">
        <f t="shared" si="9"/>
        <v>0</v>
      </c>
      <c r="AO202" s="18">
        <f t="shared" si="10"/>
        <v>50</v>
      </c>
      <c r="AP202" s="19">
        <f t="shared" si="11"/>
        <v>12300</v>
      </c>
    </row>
    <row r="203" spans="1:42" x14ac:dyDescent="0.25">
      <c r="A203" s="16" t="s">
        <v>284</v>
      </c>
      <c r="B203" s="11">
        <v>378</v>
      </c>
      <c r="C203" s="12">
        <v>37</v>
      </c>
      <c r="D203" s="13" t="s">
        <v>285</v>
      </c>
      <c r="E203" s="14" t="s">
        <v>286</v>
      </c>
      <c r="F203" s="14" t="s">
        <v>286</v>
      </c>
      <c r="G203" s="12"/>
      <c r="H203" s="12">
        <v>10239</v>
      </c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6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7">
        <f t="shared" si="9"/>
        <v>0</v>
      </c>
      <c r="AO203" s="18">
        <f t="shared" si="10"/>
        <v>37</v>
      </c>
      <c r="AP203" s="19">
        <f t="shared" si="11"/>
        <v>13986</v>
      </c>
    </row>
    <row r="204" spans="1:42" x14ac:dyDescent="0.25">
      <c r="A204" s="16" t="s">
        <v>287</v>
      </c>
      <c r="B204" s="11">
        <v>8.16</v>
      </c>
      <c r="C204" s="12">
        <v>2100</v>
      </c>
      <c r="D204" s="13" t="s">
        <v>11</v>
      </c>
      <c r="E204" s="14">
        <v>45093</v>
      </c>
      <c r="F204" s="14">
        <v>45093</v>
      </c>
      <c r="G204" s="12">
        <v>200</v>
      </c>
      <c r="H204" s="12">
        <v>1414</v>
      </c>
      <c r="I204" s="13"/>
      <c r="J204" s="13"/>
      <c r="K204" s="13"/>
      <c r="L204" s="13"/>
      <c r="M204" s="13">
        <v>10</v>
      </c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6"/>
      <c r="Z204" s="13"/>
      <c r="AA204" s="13"/>
      <c r="AB204" s="13"/>
      <c r="AC204" s="13"/>
      <c r="AD204" s="13">
        <v>50</v>
      </c>
      <c r="AE204" s="13"/>
      <c r="AF204" s="13"/>
      <c r="AG204" s="13"/>
      <c r="AH204" s="13">
        <v>30</v>
      </c>
      <c r="AI204" s="13"/>
      <c r="AJ204" s="13"/>
      <c r="AK204" s="13"/>
      <c r="AL204" s="13"/>
      <c r="AM204" s="13"/>
      <c r="AN204" s="17">
        <f t="shared" si="9"/>
        <v>90</v>
      </c>
      <c r="AO204" s="18">
        <f t="shared" si="10"/>
        <v>2210</v>
      </c>
      <c r="AP204" s="19">
        <f t="shared" si="11"/>
        <v>18033.599999999999</v>
      </c>
    </row>
    <row r="205" spans="1:42" x14ac:dyDescent="0.25">
      <c r="A205" s="16" t="s">
        <v>288</v>
      </c>
      <c r="B205" s="11"/>
      <c r="C205" s="12">
        <v>900</v>
      </c>
      <c r="D205" s="13"/>
      <c r="E205" s="14">
        <v>44757</v>
      </c>
      <c r="F205" s="14">
        <v>44757</v>
      </c>
      <c r="G205" s="12"/>
      <c r="H205" s="12">
        <v>864</v>
      </c>
      <c r="I205" s="13"/>
      <c r="J205" s="13"/>
      <c r="K205" s="13"/>
      <c r="L205" s="13"/>
      <c r="M205" s="13"/>
      <c r="N205" s="13"/>
      <c r="O205" s="13"/>
      <c r="P205" s="13"/>
      <c r="Q205" s="13">
        <v>100</v>
      </c>
      <c r="R205" s="13"/>
      <c r="S205" s="13"/>
      <c r="T205" s="13"/>
      <c r="U205" s="13"/>
      <c r="V205" s="13"/>
      <c r="W205" s="13"/>
      <c r="X205" s="13"/>
      <c r="Y205" s="16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7">
        <f t="shared" si="9"/>
        <v>100</v>
      </c>
      <c r="AO205" s="18">
        <f t="shared" si="10"/>
        <v>800</v>
      </c>
      <c r="AP205" s="19">
        <f t="shared" si="11"/>
        <v>0</v>
      </c>
    </row>
    <row r="206" spans="1:42" x14ac:dyDescent="0.25">
      <c r="A206" s="16" t="s">
        <v>289</v>
      </c>
      <c r="B206" s="11"/>
      <c r="C206" s="12">
        <v>200</v>
      </c>
      <c r="D206" s="13"/>
      <c r="E206" s="14">
        <v>44757</v>
      </c>
      <c r="F206" s="14">
        <v>44757</v>
      </c>
      <c r="G206" s="12"/>
      <c r="H206" s="12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6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7">
        <f t="shared" si="9"/>
        <v>0</v>
      </c>
      <c r="AO206" s="18">
        <f t="shared" si="10"/>
        <v>200</v>
      </c>
      <c r="AP206" s="19">
        <f t="shared" si="11"/>
        <v>0</v>
      </c>
    </row>
    <row r="207" spans="1:42" x14ac:dyDescent="0.25">
      <c r="A207" s="16" t="s">
        <v>290</v>
      </c>
      <c r="B207" s="11">
        <v>2.06</v>
      </c>
      <c r="C207" s="12">
        <v>5400</v>
      </c>
      <c r="D207" s="13" t="s">
        <v>11</v>
      </c>
      <c r="E207" s="14">
        <v>45093</v>
      </c>
      <c r="F207" s="14">
        <v>45093</v>
      </c>
      <c r="G207" s="15">
        <v>500</v>
      </c>
      <c r="H207" s="12">
        <v>1601</v>
      </c>
      <c r="I207" s="13">
        <v>200</v>
      </c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6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>
        <v>200</v>
      </c>
      <c r="AL207" s="13"/>
      <c r="AM207" s="13"/>
      <c r="AN207" s="17">
        <f t="shared" si="9"/>
        <v>400</v>
      </c>
      <c r="AO207" s="18">
        <f t="shared" si="10"/>
        <v>5500</v>
      </c>
      <c r="AP207" s="19">
        <f t="shared" si="11"/>
        <v>11330</v>
      </c>
    </row>
    <row r="208" spans="1:42" x14ac:dyDescent="0.25">
      <c r="A208" s="16" t="s">
        <v>291</v>
      </c>
      <c r="B208" s="21">
        <v>12</v>
      </c>
      <c r="C208" s="12">
        <v>0</v>
      </c>
      <c r="D208" s="23" t="s">
        <v>11</v>
      </c>
      <c r="E208" s="14">
        <v>44946</v>
      </c>
      <c r="F208" s="14">
        <v>44946</v>
      </c>
      <c r="G208" s="23"/>
      <c r="H208" s="23">
        <v>10630</v>
      </c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5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17">
        <f t="shared" si="9"/>
        <v>0</v>
      </c>
      <c r="AO208" s="18">
        <f t="shared" si="10"/>
        <v>0</v>
      </c>
      <c r="AP208" s="19">
        <f t="shared" si="11"/>
        <v>0</v>
      </c>
    </row>
    <row r="209" spans="1:42" x14ac:dyDescent="0.25">
      <c r="A209" s="16" t="s">
        <v>292</v>
      </c>
      <c r="B209" s="11"/>
      <c r="C209" s="12">
        <v>2196</v>
      </c>
      <c r="D209" s="13"/>
      <c r="E209" s="14"/>
      <c r="F209" s="14"/>
      <c r="G209" s="12"/>
      <c r="H209" s="12">
        <v>827</v>
      </c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6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7">
        <f t="shared" si="9"/>
        <v>0</v>
      </c>
      <c r="AO209" s="18">
        <f t="shared" si="10"/>
        <v>2196</v>
      </c>
      <c r="AP209" s="19">
        <f t="shared" si="11"/>
        <v>0</v>
      </c>
    </row>
    <row r="210" spans="1:42" x14ac:dyDescent="0.25">
      <c r="A210" s="16" t="s">
        <v>293</v>
      </c>
      <c r="B210" s="11">
        <v>21.84</v>
      </c>
      <c r="C210" s="12">
        <v>6298</v>
      </c>
      <c r="D210" s="13" t="s">
        <v>294</v>
      </c>
      <c r="E210" s="14">
        <v>45093</v>
      </c>
      <c r="F210" s="14">
        <v>45093</v>
      </c>
      <c r="G210" s="15">
        <v>1000</v>
      </c>
      <c r="H210" s="12">
        <v>1236</v>
      </c>
      <c r="I210" s="13">
        <v>150</v>
      </c>
      <c r="J210" s="13"/>
      <c r="K210" s="13"/>
      <c r="L210" s="13"/>
      <c r="M210" s="13">
        <v>100</v>
      </c>
      <c r="N210" s="13"/>
      <c r="O210" s="13">
        <v>50</v>
      </c>
      <c r="P210" s="13"/>
      <c r="Q210" s="13">
        <v>100</v>
      </c>
      <c r="R210" s="13"/>
      <c r="S210" s="13"/>
      <c r="T210" s="13">
        <v>150</v>
      </c>
      <c r="U210" s="13"/>
      <c r="V210" s="13"/>
      <c r="W210" s="13"/>
      <c r="X210" s="13"/>
      <c r="Y210" s="16"/>
      <c r="Z210" s="13"/>
      <c r="AA210" s="13"/>
      <c r="AB210" s="13"/>
      <c r="AC210" s="13"/>
      <c r="AD210" s="13"/>
      <c r="AE210" s="13"/>
      <c r="AF210" s="13"/>
      <c r="AG210" s="13"/>
      <c r="AH210" s="13">
        <v>100</v>
      </c>
      <c r="AI210" s="13"/>
      <c r="AJ210" s="13"/>
      <c r="AK210" s="13">
        <v>100</v>
      </c>
      <c r="AL210" s="13"/>
      <c r="AM210" s="13"/>
      <c r="AN210" s="17">
        <f t="shared" si="9"/>
        <v>750</v>
      </c>
      <c r="AO210" s="18">
        <f t="shared" si="10"/>
        <v>6548</v>
      </c>
      <c r="AP210" s="19">
        <f t="shared" si="11"/>
        <v>143008.32000000001</v>
      </c>
    </row>
    <row r="211" spans="1:42" x14ac:dyDescent="0.25">
      <c r="A211" s="62" t="s">
        <v>295</v>
      </c>
      <c r="B211" s="11">
        <v>151.80000000000001</v>
      </c>
      <c r="C211" s="12">
        <v>282</v>
      </c>
      <c r="D211" s="13" t="s">
        <v>11</v>
      </c>
      <c r="E211" s="14">
        <v>45093</v>
      </c>
      <c r="F211" s="14">
        <v>45093</v>
      </c>
      <c r="G211" s="15">
        <v>800</v>
      </c>
      <c r="H211" s="12">
        <v>9754</v>
      </c>
      <c r="I211" s="13">
        <v>100</v>
      </c>
      <c r="J211" s="13"/>
      <c r="K211" s="13"/>
      <c r="L211" s="13"/>
      <c r="M211" s="13">
        <v>100</v>
      </c>
      <c r="N211" s="13"/>
      <c r="O211" s="13"/>
      <c r="P211" s="13"/>
      <c r="Q211" s="13">
        <v>60</v>
      </c>
      <c r="R211" s="13"/>
      <c r="S211" s="13"/>
      <c r="T211" s="13">
        <v>60</v>
      </c>
      <c r="U211" s="13"/>
      <c r="V211" s="13"/>
      <c r="W211" s="13"/>
      <c r="X211" s="13"/>
      <c r="Y211" s="16"/>
      <c r="Z211" s="13"/>
      <c r="AA211" s="13">
        <v>100</v>
      </c>
      <c r="AB211" s="13"/>
      <c r="AC211" s="13"/>
      <c r="AD211" s="13">
        <v>60</v>
      </c>
      <c r="AE211" s="13"/>
      <c r="AF211" s="13"/>
      <c r="AG211" s="13"/>
      <c r="AH211" s="13"/>
      <c r="AI211" s="13"/>
      <c r="AJ211" s="13"/>
      <c r="AK211" s="13"/>
      <c r="AL211" s="13"/>
      <c r="AM211" s="13"/>
      <c r="AN211" s="17">
        <f t="shared" si="9"/>
        <v>480</v>
      </c>
      <c r="AO211" s="18">
        <f t="shared" si="10"/>
        <v>602</v>
      </c>
      <c r="AP211" s="19">
        <f t="shared" si="11"/>
        <v>91383.6</v>
      </c>
    </row>
    <row r="212" spans="1:42" x14ac:dyDescent="0.25">
      <c r="A212" s="16" t="s">
        <v>296</v>
      </c>
      <c r="B212" s="11">
        <v>192</v>
      </c>
      <c r="C212" s="12">
        <v>558</v>
      </c>
      <c r="D212" s="13" t="s">
        <v>297</v>
      </c>
      <c r="E212" s="14">
        <v>45058</v>
      </c>
      <c r="F212" s="14">
        <v>45058</v>
      </c>
      <c r="G212" s="15"/>
      <c r="H212" s="12">
        <v>1358</v>
      </c>
      <c r="I212" s="13">
        <v>100</v>
      </c>
      <c r="J212" s="13"/>
      <c r="K212" s="13"/>
      <c r="L212" s="13"/>
      <c r="M212" s="13">
        <v>100</v>
      </c>
      <c r="N212" s="13"/>
      <c r="O212" s="13"/>
      <c r="P212" s="13"/>
      <c r="Q212" s="13">
        <v>60</v>
      </c>
      <c r="R212" s="13"/>
      <c r="S212" s="13"/>
      <c r="T212" s="13">
        <v>60</v>
      </c>
      <c r="U212" s="13"/>
      <c r="V212" s="13"/>
      <c r="W212" s="13"/>
      <c r="X212" s="13"/>
      <c r="Y212" s="16"/>
      <c r="Z212" s="13"/>
      <c r="AA212" s="13">
        <v>60</v>
      </c>
      <c r="AB212" s="13"/>
      <c r="AC212" s="13"/>
      <c r="AD212" s="13">
        <v>60</v>
      </c>
      <c r="AE212" s="13"/>
      <c r="AF212" s="13"/>
      <c r="AG212" s="13"/>
      <c r="AH212" s="13">
        <v>50</v>
      </c>
      <c r="AI212" s="13"/>
      <c r="AJ212" s="13"/>
      <c r="AK212" s="13">
        <v>20</v>
      </c>
      <c r="AL212" s="13"/>
      <c r="AM212" s="13"/>
      <c r="AN212" s="17">
        <f t="shared" si="9"/>
        <v>510</v>
      </c>
      <c r="AO212" s="18">
        <f t="shared" si="10"/>
        <v>48</v>
      </c>
      <c r="AP212" s="19">
        <f t="shared" si="11"/>
        <v>9216</v>
      </c>
    </row>
    <row r="213" spans="1:42" x14ac:dyDescent="0.25">
      <c r="A213" s="16" t="s">
        <v>298</v>
      </c>
      <c r="B213" s="11">
        <v>360</v>
      </c>
      <c r="C213" s="12">
        <v>0</v>
      </c>
      <c r="D213" s="13" t="s">
        <v>299</v>
      </c>
      <c r="E213" s="14">
        <v>44729</v>
      </c>
      <c r="F213" s="14">
        <v>44729</v>
      </c>
      <c r="G213" s="12"/>
      <c r="H213" s="12">
        <v>836</v>
      </c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6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7">
        <f t="shared" si="9"/>
        <v>0</v>
      </c>
      <c r="AO213" s="18">
        <f t="shared" si="10"/>
        <v>0</v>
      </c>
      <c r="AP213" s="19">
        <f t="shared" si="11"/>
        <v>0</v>
      </c>
    </row>
    <row r="214" spans="1:42" x14ac:dyDescent="0.25">
      <c r="A214" s="16" t="s">
        <v>300</v>
      </c>
      <c r="B214" s="11">
        <v>46.79</v>
      </c>
      <c r="C214" s="12">
        <v>1310</v>
      </c>
      <c r="D214" s="13" t="s">
        <v>301</v>
      </c>
      <c r="E214" s="14">
        <v>45058</v>
      </c>
      <c r="F214" s="14">
        <v>45058</v>
      </c>
      <c r="G214" s="15"/>
      <c r="H214" s="12">
        <v>1809</v>
      </c>
      <c r="I214" s="13">
        <v>200</v>
      </c>
      <c r="J214" s="13"/>
      <c r="K214" s="13"/>
      <c r="L214" s="13"/>
      <c r="M214" s="13">
        <v>350</v>
      </c>
      <c r="N214" s="13"/>
      <c r="O214" s="13"/>
      <c r="P214" s="13"/>
      <c r="Q214" s="13"/>
      <c r="R214" s="13"/>
      <c r="S214" s="13"/>
      <c r="T214" s="13">
        <v>150</v>
      </c>
      <c r="U214" s="13"/>
      <c r="V214" s="13"/>
      <c r="W214" s="13"/>
      <c r="X214" s="13"/>
      <c r="Y214" s="16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7">
        <f t="shared" si="9"/>
        <v>700</v>
      </c>
      <c r="AO214" s="18">
        <f t="shared" si="10"/>
        <v>610</v>
      </c>
      <c r="AP214" s="19">
        <f t="shared" si="11"/>
        <v>28541.899999999998</v>
      </c>
    </row>
    <row r="215" spans="1:42" x14ac:dyDescent="0.25">
      <c r="A215" s="16" t="s">
        <v>302</v>
      </c>
      <c r="B215" s="11"/>
      <c r="C215" s="12">
        <v>12</v>
      </c>
      <c r="D215" s="13"/>
      <c r="E215" s="14"/>
      <c r="F215" s="14"/>
      <c r="G215" s="12"/>
      <c r="H215" s="12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6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7">
        <f t="shared" si="9"/>
        <v>0</v>
      </c>
      <c r="AO215" s="18">
        <f t="shared" si="10"/>
        <v>12</v>
      </c>
      <c r="AP215" s="19">
        <f t="shared" si="11"/>
        <v>0</v>
      </c>
    </row>
    <row r="216" spans="1:42" x14ac:dyDescent="0.25">
      <c r="A216" s="16" t="s">
        <v>303</v>
      </c>
      <c r="B216" s="11"/>
      <c r="C216" s="12">
        <v>0</v>
      </c>
      <c r="D216" s="13"/>
      <c r="E216" s="14"/>
      <c r="F216" s="14"/>
      <c r="G216" s="12"/>
      <c r="H216" s="12">
        <v>8335</v>
      </c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6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7">
        <f t="shared" si="9"/>
        <v>0</v>
      </c>
      <c r="AO216" s="18">
        <f t="shared" si="10"/>
        <v>0</v>
      </c>
      <c r="AP216" s="19">
        <f t="shared" si="11"/>
        <v>0</v>
      </c>
    </row>
    <row r="217" spans="1:42" x14ac:dyDescent="0.25">
      <c r="A217" s="16" t="s">
        <v>304</v>
      </c>
      <c r="B217" s="11">
        <v>195</v>
      </c>
      <c r="C217" s="12">
        <v>97</v>
      </c>
      <c r="D217" s="13" t="s">
        <v>305</v>
      </c>
      <c r="E217" s="14" t="s">
        <v>306</v>
      </c>
      <c r="F217" s="14" t="s">
        <v>306</v>
      </c>
      <c r="G217" s="12"/>
      <c r="H217" s="12"/>
      <c r="I217" s="13"/>
      <c r="J217" s="13"/>
      <c r="K217" s="13"/>
      <c r="L217" s="13"/>
      <c r="M217" s="13">
        <v>5</v>
      </c>
      <c r="N217" s="13"/>
      <c r="O217" s="13"/>
      <c r="P217" s="13"/>
      <c r="Q217" s="13"/>
      <c r="R217" s="13"/>
      <c r="S217" s="13"/>
      <c r="T217" s="13"/>
      <c r="U217" s="13"/>
      <c r="V217" s="13"/>
      <c r="W217" s="13">
        <v>10</v>
      </c>
      <c r="X217" s="13"/>
      <c r="Y217" s="16"/>
      <c r="Z217" s="13"/>
      <c r="AA217" s="13"/>
      <c r="AB217" s="13"/>
      <c r="AC217" s="13"/>
      <c r="AD217" s="13"/>
      <c r="AE217" s="13"/>
      <c r="AF217" s="13"/>
      <c r="AG217" s="13"/>
      <c r="AH217" s="13">
        <v>10</v>
      </c>
      <c r="AI217" s="13"/>
      <c r="AJ217" s="13"/>
      <c r="AK217" s="13"/>
      <c r="AL217" s="13"/>
      <c r="AM217" s="13"/>
      <c r="AN217" s="17">
        <f t="shared" si="9"/>
        <v>25</v>
      </c>
      <c r="AO217" s="18">
        <f t="shared" si="10"/>
        <v>72</v>
      </c>
      <c r="AP217" s="19">
        <f t="shared" si="11"/>
        <v>14040</v>
      </c>
    </row>
    <row r="218" spans="1:42" x14ac:dyDescent="0.25">
      <c r="A218" s="16" t="s">
        <v>307</v>
      </c>
      <c r="B218" s="21"/>
      <c r="C218" s="12">
        <v>0</v>
      </c>
      <c r="D218" s="23"/>
      <c r="E218" s="14">
        <v>44757</v>
      </c>
      <c r="F218" s="14">
        <v>44757</v>
      </c>
      <c r="G218" s="26"/>
      <c r="H218" s="26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5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17">
        <f t="shared" si="9"/>
        <v>0</v>
      </c>
      <c r="AO218" s="18">
        <f t="shared" si="10"/>
        <v>0</v>
      </c>
      <c r="AP218" s="19">
        <f t="shared" si="11"/>
        <v>0</v>
      </c>
    </row>
    <row r="219" spans="1:42" x14ac:dyDescent="0.25">
      <c r="A219" s="16" t="s">
        <v>308</v>
      </c>
      <c r="B219" s="11">
        <v>460</v>
      </c>
      <c r="C219" s="12">
        <v>30</v>
      </c>
      <c r="D219" s="13" t="s">
        <v>309</v>
      </c>
      <c r="E219" s="14" t="s">
        <v>310</v>
      </c>
      <c r="F219" s="14" t="s">
        <v>310</v>
      </c>
      <c r="G219" s="12"/>
      <c r="H219" s="12">
        <v>9810</v>
      </c>
      <c r="I219" s="13">
        <v>5</v>
      </c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>
        <v>4</v>
      </c>
      <c r="U219" s="13"/>
      <c r="V219" s="13"/>
      <c r="W219" s="13"/>
      <c r="X219" s="13"/>
      <c r="Y219" s="16"/>
      <c r="Z219" s="13"/>
      <c r="AA219" s="13"/>
      <c r="AB219" s="13"/>
      <c r="AC219" s="13"/>
      <c r="AD219" s="13">
        <v>5</v>
      </c>
      <c r="AE219" s="13"/>
      <c r="AF219" s="13"/>
      <c r="AG219" s="13"/>
      <c r="AH219" s="13"/>
      <c r="AI219" s="13"/>
      <c r="AJ219" s="13"/>
      <c r="AK219" s="13"/>
      <c r="AL219" s="13"/>
      <c r="AM219" s="13"/>
      <c r="AN219" s="17">
        <f t="shared" si="9"/>
        <v>14</v>
      </c>
      <c r="AO219" s="18">
        <f t="shared" si="10"/>
        <v>16</v>
      </c>
      <c r="AP219" s="19">
        <f t="shared" si="11"/>
        <v>7360</v>
      </c>
    </row>
    <row r="220" spans="1:42" x14ac:dyDescent="0.25">
      <c r="A220" s="16" t="s">
        <v>311</v>
      </c>
      <c r="B220" s="11">
        <v>114</v>
      </c>
      <c r="C220" s="12">
        <v>115</v>
      </c>
      <c r="D220" s="13" t="s">
        <v>312</v>
      </c>
      <c r="E220" s="14">
        <v>45033</v>
      </c>
      <c r="F220" s="14">
        <v>45033</v>
      </c>
      <c r="G220" s="12"/>
      <c r="H220" s="12">
        <v>9713</v>
      </c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6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7">
        <f t="shared" si="9"/>
        <v>0</v>
      </c>
      <c r="AO220" s="18">
        <f t="shared" si="10"/>
        <v>115</v>
      </c>
      <c r="AP220" s="19">
        <f t="shared" si="11"/>
        <v>13110</v>
      </c>
    </row>
    <row r="221" spans="1:42" x14ac:dyDescent="0.25">
      <c r="A221" s="16" t="s">
        <v>313</v>
      </c>
      <c r="B221" s="11"/>
      <c r="C221" s="12">
        <v>10</v>
      </c>
      <c r="D221" s="13"/>
      <c r="E221" s="14"/>
      <c r="F221" s="14"/>
      <c r="G221" s="12"/>
      <c r="H221" s="12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6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7">
        <f t="shared" si="9"/>
        <v>0</v>
      </c>
      <c r="AO221" s="18">
        <f t="shared" si="10"/>
        <v>10</v>
      </c>
      <c r="AP221" s="19">
        <f t="shared" si="11"/>
        <v>0</v>
      </c>
    </row>
    <row r="222" spans="1:42" x14ac:dyDescent="0.25">
      <c r="A222" s="16" t="s">
        <v>314</v>
      </c>
      <c r="B222" s="11">
        <v>17.440000000000001</v>
      </c>
      <c r="C222" s="12">
        <v>100</v>
      </c>
      <c r="D222" s="13" t="s">
        <v>11</v>
      </c>
      <c r="E222" s="14">
        <v>44757</v>
      </c>
      <c r="F222" s="14">
        <v>44757</v>
      </c>
      <c r="G222" s="12"/>
      <c r="H222" s="12">
        <v>10455</v>
      </c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6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7">
        <f t="shared" ref="AN222:AN249" si="12">I222+J222+K222+L222+M222+N222+O222+P222+Q222+R222+S222+T222+U222+V222+W222+X222+Y222+Z222+AA222+AB222+AC222+AD222+AE222+AF222+AG222+AH222+AI222+AJ222+AK222+AL222+AM222</f>
        <v>0</v>
      </c>
      <c r="AO222" s="18">
        <f t="shared" ref="AO222:AO249" si="13">C222+G222-AN222</f>
        <v>100</v>
      </c>
      <c r="AP222" s="19">
        <f t="shared" ref="AP222:AP249" si="14">B222*AO222</f>
        <v>1744.0000000000002</v>
      </c>
    </row>
    <row r="223" spans="1:42" x14ac:dyDescent="0.25">
      <c r="A223" s="16" t="s">
        <v>315</v>
      </c>
      <c r="B223" s="11">
        <v>99.6</v>
      </c>
      <c r="C223" s="12">
        <v>75</v>
      </c>
      <c r="D223" s="13" t="s">
        <v>11</v>
      </c>
      <c r="E223" s="14">
        <v>45093</v>
      </c>
      <c r="F223" s="14">
        <v>45093</v>
      </c>
      <c r="G223" s="12">
        <v>200</v>
      </c>
      <c r="H223" s="12">
        <v>1070</v>
      </c>
      <c r="I223" s="13"/>
      <c r="J223" s="13"/>
      <c r="K223" s="13"/>
      <c r="L223" s="13"/>
      <c r="M223" s="13">
        <v>20</v>
      </c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6"/>
      <c r="Z223" s="13"/>
      <c r="AA223" s="13">
        <v>30</v>
      </c>
      <c r="AB223" s="13"/>
      <c r="AC223" s="13"/>
      <c r="AD223" s="13"/>
      <c r="AE223" s="13"/>
      <c r="AF223" s="13"/>
      <c r="AG223" s="13"/>
      <c r="AH223" s="13">
        <v>50</v>
      </c>
      <c r="AI223" s="13"/>
      <c r="AJ223" s="13"/>
      <c r="AK223" s="13"/>
      <c r="AL223" s="13"/>
      <c r="AM223" s="13"/>
      <c r="AN223" s="17">
        <f t="shared" si="12"/>
        <v>100</v>
      </c>
      <c r="AO223" s="18">
        <f t="shared" si="13"/>
        <v>175</v>
      </c>
      <c r="AP223" s="19">
        <f t="shared" si="14"/>
        <v>17430</v>
      </c>
    </row>
    <row r="224" spans="1:42" x14ac:dyDescent="0.25">
      <c r="A224" s="16" t="s">
        <v>316</v>
      </c>
      <c r="B224" s="11">
        <v>1006.2</v>
      </c>
      <c r="C224" s="12">
        <v>50</v>
      </c>
      <c r="D224" s="13" t="s">
        <v>193</v>
      </c>
      <c r="E224" s="14">
        <v>44761</v>
      </c>
      <c r="F224" s="14">
        <v>44761</v>
      </c>
      <c r="G224" s="12"/>
      <c r="H224" s="12">
        <v>8678</v>
      </c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6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7">
        <f t="shared" si="12"/>
        <v>0</v>
      </c>
      <c r="AO224" s="18">
        <f t="shared" si="13"/>
        <v>50</v>
      </c>
      <c r="AP224" s="19">
        <f t="shared" si="14"/>
        <v>50310</v>
      </c>
    </row>
    <row r="225" spans="1:42" x14ac:dyDescent="0.25">
      <c r="A225" s="16" t="s">
        <v>317</v>
      </c>
      <c r="B225" s="11"/>
      <c r="C225" s="12">
        <v>0</v>
      </c>
      <c r="D225" s="13"/>
      <c r="E225" s="14"/>
      <c r="F225" s="14"/>
      <c r="G225" s="12"/>
      <c r="H225" s="12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6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7">
        <f t="shared" si="12"/>
        <v>0</v>
      </c>
      <c r="AO225" s="18">
        <f t="shared" si="13"/>
        <v>0</v>
      </c>
      <c r="AP225" s="19">
        <f t="shared" si="14"/>
        <v>0</v>
      </c>
    </row>
    <row r="226" spans="1:42" x14ac:dyDescent="0.25">
      <c r="A226" s="16" t="s">
        <v>318</v>
      </c>
      <c r="B226" s="11"/>
      <c r="C226" s="12">
        <v>0</v>
      </c>
      <c r="D226" s="13"/>
      <c r="E226" s="14"/>
      <c r="F226" s="14"/>
      <c r="G226" s="12"/>
      <c r="H226" s="12">
        <v>9915</v>
      </c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6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7">
        <f t="shared" si="12"/>
        <v>0</v>
      </c>
      <c r="AO226" s="18">
        <f t="shared" si="13"/>
        <v>0</v>
      </c>
      <c r="AP226" s="19">
        <f t="shared" si="14"/>
        <v>0</v>
      </c>
    </row>
    <row r="227" spans="1:42" x14ac:dyDescent="0.25">
      <c r="A227" s="16" t="s">
        <v>319</v>
      </c>
      <c r="B227" s="11">
        <v>15.66</v>
      </c>
      <c r="C227" s="12">
        <v>2325</v>
      </c>
      <c r="D227" s="13" t="s">
        <v>320</v>
      </c>
      <c r="E227" s="14">
        <v>45093</v>
      </c>
      <c r="F227" s="14">
        <v>45093</v>
      </c>
      <c r="G227" s="15">
        <v>600</v>
      </c>
      <c r="H227" s="12">
        <v>1605</v>
      </c>
      <c r="I227" s="13">
        <v>150</v>
      </c>
      <c r="J227" s="13"/>
      <c r="K227" s="13"/>
      <c r="L227" s="13"/>
      <c r="M227" s="13"/>
      <c r="N227" s="13"/>
      <c r="O227" s="13"/>
      <c r="P227" s="13"/>
      <c r="Q227" s="13">
        <v>100</v>
      </c>
      <c r="R227" s="13"/>
      <c r="S227" s="13"/>
      <c r="T227" s="13">
        <v>100</v>
      </c>
      <c r="U227" s="13"/>
      <c r="V227" s="13"/>
      <c r="W227" s="13"/>
      <c r="X227" s="13"/>
      <c r="Y227" s="16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>
        <v>100</v>
      </c>
      <c r="AL227" s="13"/>
      <c r="AM227" s="13"/>
      <c r="AN227" s="17">
        <f t="shared" si="12"/>
        <v>450</v>
      </c>
      <c r="AO227" s="18">
        <f t="shared" si="13"/>
        <v>2475</v>
      </c>
      <c r="AP227" s="19">
        <f t="shared" si="14"/>
        <v>38758.5</v>
      </c>
    </row>
    <row r="228" spans="1:42" x14ac:dyDescent="0.25">
      <c r="A228" s="16" t="s">
        <v>321</v>
      </c>
      <c r="B228" s="11">
        <v>7.08</v>
      </c>
      <c r="C228" s="12">
        <v>210</v>
      </c>
      <c r="D228" s="13" t="s">
        <v>11</v>
      </c>
      <c r="E228" s="14">
        <v>44757</v>
      </c>
      <c r="F228" s="14">
        <v>44757</v>
      </c>
      <c r="G228" s="12"/>
      <c r="H228" s="12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>
        <v>30</v>
      </c>
      <c r="X228" s="13"/>
      <c r="Y228" s="16"/>
      <c r="Z228" s="13"/>
      <c r="AA228" s="13">
        <v>30</v>
      </c>
      <c r="AB228" s="13"/>
      <c r="AC228" s="13"/>
      <c r="AD228" s="13"/>
      <c r="AE228" s="13"/>
      <c r="AF228" s="13"/>
      <c r="AG228" s="13"/>
      <c r="AH228" s="13">
        <v>30</v>
      </c>
      <c r="AI228" s="13"/>
      <c r="AJ228" s="13"/>
      <c r="AK228" s="13">
        <v>20</v>
      </c>
      <c r="AL228" s="13"/>
      <c r="AM228" s="13"/>
      <c r="AN228" s="17">
        <f t="shared" si="12"/>
        <v>110</v>
      </c>
      <c r="AO228" s="18">
        <f t="shared" si="13"/>
        <v>100</v>
      </c>
      <c r="AP228" s="19">
        <f t="shared" si="14"/>
        <v>708</v>
      </c>
    </row>
    <row r="229" spans="1:42" x14ac:dyDescent="0.25">
      <c r="A229" s="16" t="s">
        <v>322</v>
      </c>
      <c r="B229" s="11">
        <v>0.2</v>
      </c>
      <c r="C229" s="12">
        <v>1700</v>
      </c>
      <c r="D229" s="13" t="s">
        <v>11</v>
      </c>
      <c r="E229" s="14">
        <v>45058</v>
      </c>
      <c r="F229" s="14">
        <v>45058</v>
      </c>
      <c r="G229" s="15"/>
      <c r="H229" s="12">
        <v>1417</v>
      </c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6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7">
        <f t="shared" si="12"/>
        <v>0</v>
      </c>
      <c r="AO229" s="18">
        <f t="shared" si="13"/>
        <v>1700</v>
      </c>
      <c r="AP229" s="19">
        <f t="shared" si="14"/>
        <v>340</v>
      </c>
    </row>
    <row r="230" spans="1:42" x14ac:dyDescent="0.25">
      <c r="A230" s="16" t="s">
        <v>323</v>
      </c>
      <c r="B230" s="11">
        <v>0.41</v>
      </c>
      <c r="C230" s="12">
        <v>200</v>
      </c>
      <c r="D230" s="13" t="s">
        <v>11</v>
      </c>
      <c r="E230" s="14">
        <v>45093</v>
      </c>
      <c r="F230" s="14">
        <v>45093</v>
      </c>
      <c r="G230" s="12">
        <v>500</v>
      </c>
      <c r="H230" s="12">
        <v>1418</v>
      </c>
      <c r="I230" s="13">
        <v>100</v>
      </c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>
        <v>100</v>
      </c>
      <c r="U230" s="13"/>
      <c r="V230" s="13"/>
      <c r="W230" s="13"/>
      <c r="X230" s="13"/>
      <c r="Y230" s="16"/>
      <c r="Z230" s="13"/>
      <c r="AA230" s="13">
        <v>100</v>
      </c>
      <c r="AB230" s="13"/>
      <c r="AC230" s="13"/>
      <c r="AD230" s="13">
        <v>100</v>
      </c>
      <c r="AE230" s="13"/>
      <c r="AF230" s="13"/>
      <c r="AG230" s="13"/>
      <c r="AH230" s="13"/>
      <c r="AI230" s="13"/>
      <c r="AJ230" s="13"/>
      <c r="AK230" s="13"/>
      <c r="AL230" s="13"/>
      <c r="AM230" s="13"/>
      <c r="AN230" s="17">
        <f t="shared" si="12"/>
        <v>400</v>
      </c>
      <c r="AO230" s="18">
        <f t="shared" si="13"/>
        <v>300</v>
      </c>
      <c r="AP230" s="19">
        <f t="shared" si="14"/>
        <v>122.99999999999999</v>
      </c>
    </row>
    <row r="231" spans="1:42" x14ac:dyDescent="0.25">
      <c r="A231" s="16" t="s">
        <v>324</v>
      </c>
      <c r="B231" s="11">
        <v>19.5</v>
      </c>
      <c r="C231" s="12">
        <v>170</v>
      </c>
      <c r="D231" s="13" t="s">
        <v>325</v>
      </c>
      <c r="E231" s="14" t="s">
        <v>326</v>
      </c>
      <c r="F231" s="14" t="s">
        <v>326</v>
      </c>
      <c r="G231" s="12"/>
      <c r="H231" s="12">
        <v>8332</v>
      </c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6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7">
        <f t="shared" si="12"/>
        <v>0</v>
      </c>
      <c r="AO231" s="18">
        <f t="shared" si="13"/>
        <v>170</v>
      </c>
      <c r="AP231" s="19">
        <f t="shared" si="14"/>
        <v>3315</v>
      </c>
    </row>
    <row r="232" spans="1:42" x14ac:dyDescent="0.25">
      <c r="A232" s="16" t="s">
        <v>327</v>
      </c>
      <c r="B232" s="11">
        <v>40</v>
      </c>
      <c r="C232" s="12">
        <v>0</v>
      </c>
      <c r="D232" s="13" t="s">
        <v>328</v>
      </c>
      <c r="E232" s="14" t="s">
        <v>329</v>
      </c>
      <c r="F232" s="14" t="s">
        <v>329</v>
      </c>
      <c r="G232" s="12">
        <v>240</v>
      </c>
      <c r="H232" s="12">
        <v>51101551</v>
      </c>
      <c r="I232" s="13">
        <v>50</v>
      </c>
      <c r="J232" s="13"/>
      <c r="K232" s="13"/>
      <c r="L232" s="13"/>
      <c r="M232" s="13">
        <v>50</v>
      </c>
      <c r="N232" s="13"/>
      <c r="O232" s="13"/>
      <c r="P232" s="13"/>
      <c r="Q232" s="13">
        <v>50</v>
      </c>
      <c r="R232" s="13"/>
      <c r="S232" s="13"/>
      <c r="T232" s="13">
        <v>40</v>
      </c>
      <c r="U232" s="13"/>
      <c r="V232" s="13">
        <v>50</v>
      </c>
      <c r="W232" s="13"/>
      <c r="X232" s="13"/>
      <c r="Y232" s="16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7">
        <f t="shared" si="12"/>
        <v>240</v>
      </c>
      <c r="AO232" s="18">
        <f t="shared" si="13"/>
        <v>0</v>
      </c>
      <c r="AP232" s="19">
        <f t="shared" si="14"/>
        <v>0</v>
      </c>
    </row>
    <row r="233" spans="1:42" x14ac:dyDescent="0.25">
      <c r="A233" s="16" t="s">
        <v>330</v>
      </c>
      <c r="B233" s="11">
        <v>148.28</v>
      </c>
      <c r="C233" s="12">
        <v>60</v>
      </c>
      <c r="D233" s="13"/>
      <c r="E233" s="14"/>
      <c r="F233" s="14"/>
      <c r="G233" s="12"/>
      <c r="H233" s="12"/>
      <c r="I233" s="13"/>
      <c r="J233" s="13"/>
      <c r="K233" s="13"/>
      <c r="L233" s="13"/>
      <c r="M233" s="13">
        <v>60</v>
      </c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6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7">
        <f t="shared" si="12"/>
        <v>60</v>
      </c>
      <c r="AO233" s="18">
        <f t="shared" si="13"/>
        <v>0</v>
      </c>
      <c r="AP233" s="19">
        <f t="shared" si="14"/>
        <v>0</v>
      </c>
    </row>
    <row r="234" spans="1:42" x14ac:dyDescent="0.25">
      <c r="A234" s="16" t="s">
        <v>331</v>
      </c>
      <c r="B234" s="11"/>
      <c r="C234" s="12">
        <v>0</v>
      </c>
      <c r="D234" s="13"/>
      <c r="E234" s="14"/>
      <c r="F234" s="14"/>
      <c r="G234" s="12"/>
      <c r="H234" s="12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6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7">
        <f t="shared" si="12"/>
        <v>0</v>
      </c>
      <c r="AO234" s="18">
        <f t="shared" si="13"/>
        <v>0</v>
      </c>
      <c r="AP234" s="19">
        <f t="shared" si="14"/>
        <v>0</v>
      </c>
    </row>
    <row r="235" spans="1:42" x14ac:dyDescent="0.25">
      <c r="A235" s="16" t="s">
        <v>332</v>
      </c>
      <c r="B235" s="11">
        <v>27</v>
      </c>
      <c r="C235" s="12">
        <v>0</v>
      </c>
      <c r="D235" s="13"/>
      <c r="E235" s="14"/>
      <c r="F235" s="14"/>
      <c r="G235" s="12"/>
      <c r="H235" s="12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6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7">
        <f t="shared" si="12"/>
        <v>0</v>
      </c>
      <c r="AO235" s="18">
        <f t="shared" si="13"/>
        <v>0</v>
      </c>
      <c r="AP235" s="19">
        <f t="shared" si="14"/>
        <v>0</v>
      </c>
    </row>
    <row r="236" spans="1:42" x14ac:dyDescent="0.25">
      <c r="A236" s="16" t="s">
        <v>333</v>
      </c>
      <c r="B236" s="11">
        <v>144</v>
      </c>
      <c r="C236" s="12">
        <v>737</v>
      </c>
      <c r="D236" s="13" t="s">
        <v>11</v>
      </c>
      <c r="E236" s="14">
        <v>44887</v>
      </c>
      <c r="F236" s="14">
        <v>44887</v>
      </c>
      <c r="G236" s="12"/>
      <c r="H236" s="12">
        <v>1538</v>
      </c>
      <c r="I236" s="13">
        <v>2</v>
      </c>
      <c r="J236" s="13"/>
      <c r="K236" s="13"/>
      <c r="L236" s="13"/>
      <c r="M236" s="13"/>
      <c r="N236" s="13"/>
      <c r="O236" s="13"/>
      <c r="P236" s="13"/>
      <c r="Q236" s="13">
        <v>2</v>
      </c>
      <c r="R236" s="13"/>
      <c r="S236" s="13"/>
      <c r="T236" s="13">
        <v>3</v>
      </c>
      <c r="U236" s="13"/>
      <c r="V236" s="13"/>
      <c r="W236" s="13">
        <v>2</v>
      </c>
      <c r="X236" s="13">
        <v>2</v>
      </c>
      <c r="Y236" s="16"/>
      <c r="Z236" s="13"/>
      <c r="AA236" s="13"/>
      <c r="AB236" s="13"/>
      <c r="AC236" s="13"/>
      <c r="AD236" s="13"/>
      <c r="AE236" s="13">
        <v>5</v>
      </c>
      <c r="AF236" s="13"/>
      <c r="AG236" s="13"/>
      <c r="AH236" s="13"/>
      <c r="AI236" s="13"/>
      <c r="AJ236" s="13"/>
      <c r="AK236" s="13">
        <v>3</v>
      </c>
      <c r="AL236" s="13"/>
      <c r="AM236" s="13"/>
      <c r="AN236" s="17">
        <f t="shared" si="12"/>
        <v>19</v>
      </c>
      <c r="AO236" s="18">
        <f t="shared" si="13"/>
        <v>718</v>
      </c>
      <c r="AP236" s="19">
        <f t="shared" si="14"/>
        <v>103392</v>
      </c>
    </row>
    <row r="237" spans="1:42" x14ac:dyDescent="0.25">
      <c r="A237" s="16" t="s">
        <v>334</v>
      </c>
      <c r="B237" s="11">
        <v>112.8</v>
      </c>
      <c r="C237" s="12">
        <v>824</v>
      </c>
      <c r="D237" s="13" t="s">
        <v>335</v>
      </c>
      <c r="E237" s="14" t="s">
        <v>336</v>
      </c>
      <c r="F237" s="14" t="s">
        <v>336</v>
      </c>
      <c r="G237" s="12"/>
      <c r="H237" s="12">
        <v>10338</v>
      </c>
      <c r="I237" s="13"/>
      <c r="J237" s="13">
        <v>50</v>
      </c>
      <c r="K237" s="13"/>
      <c r="L237" s="13"/>
      <c r="M237" s="13"/>
      <c r="N237" s="13"/>
      <c r="O237" s="13"/>
      <c r="P237" s="13"/>
      <c r="Q237" s="13">
        <v>25</v>
      </c>
      <c r="R237" s="13"/>
      <c r="S237" s="13"/>
      <c r="T237" s="13"/>
      <c r="U237" s="13"/>
      <c r="V237" s="13"/>
      <c r="W237" s="13"/>
      <c r="X237" s="13"/>
      <c r="Y237" s="16"/>
      <c r="Z237" s="13"/>
      <c r="AA237" s="13"/>
      <c r="AB237" s="13">
        <v>25</v>
      </c>
      <c r="AC237" s="13"/>
      <c r="AD237" s="13"/>
      <c r="AE237" s="13">
        <v>25</v>
      </c>
      <c r="AF237" s="13"/>
      <c r="AG237" s="13"/>
      <c r="AH237" s="13"/>
      <c r="AI237" s="13">
        <v>25</v>
      </c>
      <c r="AJ237" s="13"/>
      <c r="AK237" s="13"/>
      <c r="AL237" s="13"/>
      <c r="AM237" s="13"/>
      <c r="AN237" s="17">
        <f t="shared" si="12"/>
        <v>150</v>
      </c>
      <c r="AO237" s="18">
        <f t="shared" si="13"/>
        <v>674</v>
      </c>
      <c r="AP237" s="19">
        <f t="shared" si="14"/>
        <v>76027.199999999997</v>
      </c>
    </row>
    <row r="238" spans="1:42" x14ac:dyDescent="0.25">
      <c r="A238" s="16" t="s">
        <v>337</v>
      </c>
      <c r="B238" s="11"/>
      <c r="C238" s="12">
        <v>3</v>
      </c>
      <c r="D238" s="13"/>
      <c r="E238" s="14"/>
      <c r="F238" s="14"/>
      <c r="G238" s="12"/>
      <c r="H238" s="12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6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7">
        <f t="shared" si="12"/>
        <v>0</v>
      </c>
      <c r="AO238" s="18">
        <f t="shared" si="13"/>
        <v>3</v>
      </c>
      <c r="AP238" s="19">
        <f t="shared" si="14"/>
        <v>0</v>
      </c>
    </row>
    <row r="239" spans="1:42" x14ac:dyDescent="0.25">
      <c r="A239" s="16" t="s">
        <v>338</v>
      </c>
      <c r="B239" s="11"/>
      <c r="C239" s="12">
        <v>25</v>
      </c>
      <c r="D239" s="13"/>
      <c r="E239" s="14"/>
      <c r="F239" s="14"/>
      <c r="G239" s="12"/>
      <c r="H239" s="12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6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7">
        <f t="shared" si="12"/>
        <v>0</v>
      </c>
      <c r="AO239" s="18">
        <f t="shared" si="13"/>
        <v>25</v>
      </c>
      <c r="AP239" s="19">
        <f t="shared" si="14"/>
        <v>0</v>
      </c>
    </row>
    <row r="240" spans="1:42" x14ac:dyDescent="0.25">
      <c r="A240" s="16" t="s">
        <v>339</v>
      </c>
      <c r="B240" s="11"/>
      <c r="C240" s="12">
        <v>3750</v>
      </c>
      <c r="D240" s="13"/>
      <c r="E240" s="14"/>
      <c r="F240" s="14"/>
      <c r="G240" s="12"/>
      <c r="H240" s="12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6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7">
        <f t="shared" si="12"/>
        <v>0</v>
      </c>
      <c r="AO240" s="18">
        <f t="shared" si="13"/>
        <v>3750</v>
      </c>
      <c r="AP240" s="19">
        <f t="shared" si="14"/>
        <v>0</v>
      </c>
    </row>
    <row r="241" spans="1:42" x14ac:dyDescent="0.25">
      <c r="A241" s="16" t="s">
        <v>340</v>
      </c>
      <c r="B241" s="11"/>
      <c r="C241" s="12">
        <v>24</v>
      </c>
      <c r="D241" s="13"/>
      <c r="E241" s="14"/>
      <c r="F241" s="14"/>
      <c r="G241" s="12"/>
      <c r="H241" s="12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6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7">
        <f t="shared" si="12"/>
        <v>0</v>
      </c>
      <c r="AO241" s="18">
        <f t="shared" si="13"/>
        <v>24</v>
      </c>
      <c r="AP241" s="19">
        <f t="shared" si="14"/>
        <v>0</v>
      </c>
    </row>
    <row r="242" spans="1:42" x14ac:dyDescent="0.25">
      <c r="A242" s="16" t="s">
        <v>341</v>
      </c>
      <c r="B242" s="11">
        <v>0.48</v>
      </c>
      <c r="C242" s="12">
        <v>1300</v>
      </c>
      <c r="D242" s="13" t="s">
        <v>11</v>
      </c>
      <c r="E242" s="14">
        <v>45058</v>
      </c>
      <c r="F242" s="14">
        <v>45058</v>
      </c>
      <c r="G242" s="12"/>
      <c r="H242" s="12">
        <v>1589</v>
      </c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6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3"/>
      <c r="AM242" s="13"/>
      <c r="AN242" s="17">
        <f t="shared" si="12"/>
        <v>0</v>
      </c>
      <c r="AO242" s="18">
        <f t="shared" si="13"/>
        <v>1300</v>
      </c>
      <c r="AP242" s="19">
        <f t="shared" si="14"/>
        <v>624</v>
      </c>
    </row>
    <row r="243" spans="1:42" x14ac:dyDescent="0.25">
      <c r="A243" s="16" t="s">
        <v>342</v>
      </c>
      <c r="B243" s="11">
        <v>22.8</v>
      </c>
      <c r="C243" s="12">
        <v>10450</v>
      </c>
      <c r="D243" s="13" t="s">
        <v>343</v>
      </c>
      <c r="E243" s="14">
        <v>45093</v>
      </c>
      <c r="F243" s="14">
        <v>45093</v>
      </c>
      <c r="G243" s="15">
        <v>3000</v>
      </c>
      <c r="H243" s="12">
        <v>9332</v>
      </c>
      <c r="I243" s="13">
        <v>300</v>
      </c>
      <c r="J243" s="13"/>
      <c r="K243" s="13"/>
      <c r="L243" s="13"/>
      <c r="M243" s="13">
        <v>300</v>
      </c>
      <c r="N243" s="13"/>
      <c r="O243" s="13"/>
      <c r="P243" s="13"/>
      <c r="Q243" s="13">
        <v>300</v>
      </c>
      <c r="R243" s="13"/>
      <c r="S243" s="13"/>
      <c r="T243" s="13">
        <v>300</v>
      </c>
      <c r="U243" s="13"/>
      <c r="V243" s="13"/>
      <c r="W243" s="13"/>
      <c r="X243" s="13"/>
      <c r="Y243" s="16"/>
      <c r="Z243" s="13"/>
      <c r="AA243" s="13">
        <v>300</v>
      </c>
      <c r="AB243" s="13"/>
      <c r="AC243" s="13"/>
      <c r="AD243" s="13">
        <v>300</v>
      </c>
      <c r="AE243" s="13"/>
      <c r="AF243" s="13"/>
      <c r="AG243" s="13"/>
      <c r="AH243" s="13"/>
      <c r="AI243" s="13"/>
      <c r="AJ243" s="13"/>
      <c r="AK243" s="13">
        <v>300</v>
      </c>
      <c r="AL243" s="13"/>
      <c r="AM243" s="13"/>
      <c r="AN243" s="17">
        <f t="shared" si="12"/>
        <v>2100</v>
      </c>
      <c r="AO243" s="18">
        <f t="shared" si="13"/>
        <v>11350</v>
      </c>
      <c r="AP243" s="19">
        <f t="shared" si="14"/>
        <v>258780</v>
      </c>
    </row>
    <row r="244" spans="1:42" x14ac:dyDescent="0.25">
      <c r="A244" s="16" t="s">
        <v>344</v>
      </c>
      <c r="B244" s="11"/>
      <c r="C244" s="12">
        <v>80</v>
      </c>
      <c r="D244" s="13"/>
      <c r="E244" s="14"/>
      <c r="F244" s="14"/>
      <c r="G244" s="12"/>
      <c r="H244" s="12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6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  <c r="AL244" s="13"/>
      <c r="AM244" s="13"/>
      <c r="AN244" s="17">
        <f t="shared" si="12"/>
        <v>0</v>
      </c>
      <c r="AO244" s="18">
        <f t="shared" si="13"/>
        <v>80</v>
      </c>
      <c r="AP244" s="19">
        <f t="shared" si="14"/>
        <v>0</v>
      </c>
    </row>
    <row r="245" spans="1:42" x14ac:dyDescent="0.25">
      <c r="A245" s="16" t="s">
        <v>345</v>
      </c>
      <c r="B245" s="11">
        <v>5.99</v>
      </c>
      <c r="C245" s="12">
        <v>4400</v>
      </c>
      <c r="D245" s="13" t="s">
        <v>346</v>
      </c>
      <c r="E245" s="14">
        <v>45093</v>
      </c>
      <c r="F245" s="14">
        <v>45093</v>
      </c>
      <c r="G245" s="15">
        <v>2000</v>
      </c>
      <c r="H245" s="12">
        <v>1757</v>
      </c>
      <c r="I245" s="13">
        <v>100</v>
      </c>
      <c r="J245" s="13"/>
      <c r="K245" s="13"/>
      <c r="L245" s="13"/>
      <c r="M245" s="13">
        <v>300</v>
      </c>
      <c r="N245" s="13"/>
      <c r="O245" s="13"/>
      <c r="P245" s="13"/>
      <c r="Q245" s="13"/>
      <c r="R245" s="13"/>
      <c r="S245" s="13"/>
      <c r="T245" s="13">
        <v>200</v>
      </c>
      <c r="U245" s="13"/>
      <c r="V245" s="13"/>
      <c r="W245" s="13"/>
      <c r="X245" s="13"/>
      <c r="Y245" s="16"/>
      <c r="Z245" s="13"/>
      <c r="AA245" s="13">
        <v>200</v>
      </c>
      <c r="AB245" s="13"/>
      <c r="AC245" s="13"/>
      <c r="AD245" s="13">
        <v>200</v>
      </c>
      <c r="AE245" s="13"/>
      <c r="AF245" s="13"/>
      <c r="AG245" s="13"/>
      <c r="AH245" s="13"/>
      <c r="AI245" s="13"/>
      <c r="AJ245" s="13"/>
      <c r="AK245" s="13"/>
      <c r="AL245" s="13"/>
      <c r="AM245" s="13"/>
      <c r="AN245" s="17">
        <f t="shared" si="12"/>
        <v>1000</v>
      </c>
      <c r="AO245" s="18">
        <f t="shared" si="13"/>
        <v>5400</v>
      </c>
      <c r="AP245" s="19">
        <f t="shared" si="14"/>
        <v>32346</v>
      </c>
    </row>
    <row r="246" spans="1:42" x14ac:dyDescent="0.25">
      <c r="A246" s="16" t="s">
        <v>347</v>
      </c>
      <c r="B246" s="11">
        <v>200</v>
      </c>
      <c r="C246" s="12">
        <v>351</v>
      </c>
      <c r="D246" s="13" t="s">
        <v>348</v>
      </c>
      <c r="E246" s="14" t="s">
        <v>349</v>
      </c>
      <c r="F246" s="14" t="s">
        <v>349</v>
      </c>
      <c r="G246" s="12">
        <v>2000</v>
      </c>
      <c r="H246" s="12">
        <v>51181701</v>
      </c>
      <c r="I246" s="13">
        <v>105</v>
      </c>
      <c r="J246" s="13"/>
      <c r="K246" s="13"/>
      <c r="L246" s="13"/>
      <c r="M246" s="13">
        <v>5</v>
      </c>
      <c r="N246" s="13"/>
      <c r="O246" s="13"/>
      <c r="P246" s="13"/>
      <c r="Q246" s="13">
        <v>40</v>
      </c>
      <c r="R246" s="13"/>
      <c r="S246" s="13"/>
      <c r="T246" s="13"/>
      <c r="U246" s="13"/>
      <c r="V246" s="13"/>
      <c r="W246" s="13"/>
      <c r="X246" s="13"/>
      <c r="Y246" s="16"/>
      <c r="Z246" s="13"/>
      <c r="AA246" s="13"/>
      <c r="AB246" s="13"/>
      <c r="AC246" s="13"/>
      <c r="AD246" s="13">
        <v>66</v>
      </c>
      <c r="AE246" s="13"/>
      <c r="AF246" s="13"/>
      <c r="AG246" s="13"/>
      <c r="AH246" s="13">
        <v>30</v>
      </c>
      <c r="AI246" s="13"/>
      <c r="AJ246" s="13"/>
      <c r="AK246" s="13">
        <v>105</v>
      </c>
      <c r="AL246" s="13"/>
      <c r="AM246" s="13"/>
      <c r="AN246" s="17">
        <f t="shared" si="12"/>
        <v>351</v>
      </c>
      <c r="AO246" s="18">
        <f t="shared" si="13"/>
        <v>2000</v>
      </c>
      <c r="AP246" s="19">
        <f t="shared" si="14"/>
        <v>400000</v>
      </c>
    </row>
    <row r="247" spans="1:42" x14ac:dyDescent="0.25">
      <c r="A247" s="16" t="s">
        <v>350</v>
      </c>
      <c r="B247" s="11">
        <v>29.4</v>
      </c>
      <c r="C247" s="12">
        <v>1985</v>
      </c>
      <c r="D247" s="13" t="s">
        <v>11</v>
      </c>
      <c r="E247" s="14">
        <v>45058</v>
      </c>
      <c r="F247" s="14">
        <v>45058</v>
      </c>
      <c r="G247" s="12"/>
      <c r="H247" s="12">
        <v>1195</v>
      </c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6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  <c r="AL247" s="13"/>
      <c r="AM247" s="13"/>
      <c r="AN247" s="17">
        <f t="shared" si="12"/>
        <v>0</v>
      </c>
      <c r="AO247" s="18">
        <f t="shared" si="13"/>
        <v>1985</v>
      </c>
      <c r="AP247" s="19">
        <f t="shared" si="14"/>
        <v>58359</v>
      </c>
    </row>
    <row r="248" spans="1:42" x14ac:dyDescent="0.25">
      <c r="A248" s="16" t="s">
        <v>351</v>
      </c>
      <c r="B248" s="11">
        <v>17.71</v>
      </c>
      <c r="C248" s="12">
        <v>448</v>
      </c>
      <c r="D248" s="13" t="s">
        <v>11</v>
      </c>
      <c r="E248" s="14">
        <v>44946</v>
      </c>
      <c r="F248" s="14">
        <v>44946</v>
      </c>
      <c r="G248" s="12"/>
      <c r="H248" s="12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6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  <c r="AL248" s="13"/>
      <c r="AM248" s="13"/>
      <c r="AN248" s="17">
        <f t="shared" si="12"/>
        <v>0</v>
      </c>
      <c r="AO248" s="18">
        <f t="shared" si="13"/>
        <v>448</v>
      </c>
      <c r="AP248" s="19">
        <f t="shared" si="14"/>
        <v>7934.08</v>
      </c>
    </row>
    <row r="249" spans="1:42" x14ac:dyDescent="0.25">
      <c r="A249" s="16" t="s">
        <v>352</v>
      </c>
      <c r="B249" s="11">
        <v>11.59</v>
      </c>
      <c r="C249" s="12">
        <v>435</v>
      </c>
      <c r="D249" s="13">
        <v>435</v>
      </c>
      <c r="E249" s="14">
        <v>44946</v>
      </c>
      <c r="F249" s="14">
        <v>44946</v>
      </c>
      <c r="G249" s="12"/>
      <c r="H249" s="12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6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3"/>
      <c r="AM249" s="13"/>
      <c r="AN249" s="17">
        <f t="shared" si="12"/>
        <v>0</v>
      </c>
      <c r="AO249" s="18">
        <f t="shared" si="13"/>
        <v>435</v>
      </c>
      <c r="AP249" s="19">
        <f t="shared" si="14"/>
        <v>5041.6499999999996</v>
      </c>
    </row>
    <row r="250" spans="1:42" x14ac:dyDescent="0.25">
      <c r="A250" s="16" t="s">
        <v>353</v>
      </c>
      <c r="B250" s="11">
        <v>28.8</v>
      </c>
      <c r="C250" s="12"/>
      <c r="D250" s="13"/>
      <c r="E250" s="14">
        <v>45058</v>
      </c>
      <c r="F250" s="14">
        <v>45058</v>
      </c>
      <c r="G250" s="12"/>
      <c r="H250" s="12">
        <v>1199</v>
      </c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6"/>
      <c r="Z250" s="13"/>
      <c r="AA250" s="13"/>
      <c r="AB250" s="13"/>
      <c r="AC250" s="13"/>
      <c r="AD250" s="13">
        <v>50</v>
      </c>
      <c r="AE250" s="13"/>
      <c r="AF250" s="13"/>
      <c r="AG250" s="13"/>
      <c r="AH250" s="13"/>
      <c r="AI250" s="13"/>
      <c r="AJ250" s="13"/>
      <c r="AK250" s="13"/>
      <c r="AL250" s="13"/>
      <c r="AM250" s="13"/>
      <c r="AN250" s="17"/>
      <c r="AO250" s="18"/>
      <c r="AP250" s="19"/>
    </row>
    <row r="251" spans="1:42" x14ac:dyDescent="0.25">
      <c r="A251" s="16" t="s">
        <v>354</v>
      </c>
      <c r="B251" s="11">
        <v>3000</v>
      </c>
      <c r="C251" s="12">
        <v>63</v>
      </c>
      <c r="D251" s="13">
        <v>63</v>
      </c>
      <c r="E251" s="14">
        <v>44865</v>
      </c>
      <c r="F251" s="14">
        <v>44865</v>
      </c>
      <c r="G251" s="12"/>
      <c r="H251" s="12">
        <v>1551</v>
      </c>
      <c r="I251" s="13"/>
      <c r="J251" s="13"/>
      <c r="K251" s="13"/>
      <c r="L251" s="13"/>
      <c r="M251" s="13">
        <v>5</v>
      </c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6"/>
      <c r="Z251" s="13"/>
      <c r="AA251" s="13">
        <v>3</v>
      </c>
      <c r="AB251" s="13"/>
      <c r="AC251" s="13"/>
      <c r="AD251" s="13"/>
      <c r="AE251" s="13"/>
      <c r="AF251" s="13"/>
      <c r="AG251" s="13"/>
      <c r="AH251" s="13">
        <v>4</v>
      </c>
      <c r="AI251" s="13"/>
      <c r="AJ251" s="13"/>
      <c r="AK251" s="13"/>
      <c r="AL251" s="13"/>
      <c r="AM251" s="13"/>
      <c r="AN251" s="17">
        <f t="shared" ref="AN251:AN296" si="15">I251+J251+K251+L251+M251+N251+O251+P251+Q251+R251+S251+T251+U251+V251+W251+X251+Y251+Z251+AA251+AB251+AC251+AD251+AE251+AF251+AG251+AH251+AI251+AJ251+AK251+AL251+AM251</f>
        <v>12</v>
      </c>
      <c r="AO251" s="18">
        <f t="shared" ref="AO251:AO296" si="16">C251+G251-AN251</f>
        <v>51</v>
      </c>
      <c r="AP251" s="19">
        <f t="shared" ref="AP251:AP296" si="17">B251*AO251</f>
        <v>153000</v>
      </c>
    </row>
    <row r="252" spans="1:42" x14ac:dyDescent="0.25">
      <c r="A252" s="16" t="s">
        <v>355</v>
      </c>
      <c r="B252" s="11">
        <v>103.46</v>
      </c>
      <c r="C252" s="12">
        <v>540</v>
      </c>
      <c r="D252" s="13">
        <v>540</v>
      </c>
      <c r="E252" s="14">
        <v>45093</v>
      </c>
      <c r="F252" s="14">
        <v>45093</v>
      </c>
      <c r="G252" s="12">
        <v>79</v>
      </c>
      <c r="H252" s="12">
        <v>9500</v>
      </c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>
        <v>20</v>
      </c>
      <c r="U252" s="13"/>
      <c r="V252" s="13"/>
      <c r="W252" s="13">
        <v>40</v>
      </c>
      <c r="X252" s="13"/>
      <c r="Y252" s="16"/>
      <c r="Z252" s="13"/>
      <c r="AA252" s="13">
        <v>50</v>
      </c>
      <c r="AB252" s="13"/>
      <c r="AC252" s="13"/>
      <c r="AD252" s="13">
        <v>50</v>
      </c>
      <c r="AE252" s="13">
        <v>30</v>
      </c>
      <c r="AF252" s="13"/>
      <c r="AG252" s="13"/>
      <c r="AH252" s="13">
        <v>50</v>
      </c>
      <c r="AI252" s="13"/>
      <c r="AJ252" s="13"/>
      <c r="AK252" s="13">
        <v>30</v>
      </c>
      <c r="AL252" s="13"/>
      <c r="AM252" s="13"/>
      <c r="AN252" s="17">
        <f t="shared" si="15"/>
        <v>270</v>
      </c>
      <c r="AO252" s="18">
        <f t="shared" si="16"/>
        <v>349</v>
      </c>
      <c r="AP252" s="19">
        <f t="shared" si="17"/>
        <v>36107.54</v>
      </c>
    </row>
    <row r="253" spans="1:42" x14ac:dyDescent="0.25">
      <c r="A253" s="16" t="s">
        <v>356</v>
      </c>
      <c r="B253" s="11">
        <v>80</v>
      </c>
      <c r="C253" s="12">
        <v>820</v>
      </c>
      <c r="D253" s="13">
        <v>820</v>
      </c>
      <c r="E253" s="14">
        <v>45048</v>
      </c>
      <c r="F253" s="14">
        <v>45048</v>
      </c>
      <c r="G253" s="12"/>
      <c r="H253" s="12"/>
      <c r="I253" s="13">
        <v>50</v>
      </c>
      <c r="J253" s="13"/>
      <c r="K253" s="13"/>
      <c r="L253" s="13"/>
      <c r="M253" s="13">
        <v>50</v>
      </c>
      <c r="N253" s="13"/>
      <c r="O253" s="13"/>
      <c r="P253" s="13"/>
      <c r="Q253" s="13">
        <v>30</v>
      </c>
      <c r="R253" s="13"/>
      <c r="S253" s="13"/>
      <c r="T253" s="13">
        <v>50</v>
      </c>
      <c r="U253" s="13"/>
      <c r="V253" s="13"/>
      <c r="W253" s="13"/>
      <c r="X253" s="13"/>
      <c r="Y253" s="16"/>
      <c r="Z253" s="13"/>
      <c r="AA253" s="13">
        <v>30</v>
      </c>
      <c r="AB253" s="13"/>
      <c r="AC253" s="13"/>
      <c r="AD253" s="13">
        <v>25</v>
      </c>
      <c r="AE253" s="13"/>
      <c r="AF253" s="13"/>
      <c r="AG253" s="13"/>
      <c r="AH253" s="13"/>
      <c r="AI253" s="13"/>
      <c r="AJ253" s="13"/>
      <c r="AK253" s="13"/>
      <c r="AL253" s="13"/>
      <c r="AM253" s="13"/>
      <c r="AN253" s="17">
        <f t="shared" si="15"/>
        <v>235</v>
      </c>
      <c r="AO253" s="18">
        <f t="shared" si="16"/>
        <v>585</v>
      </c>
      <c r="AP253" s="19">
        <f t="shared" si="17"/>
        <v>46800</v>
      </c>
    </row>
    <row r="254" spans="1:42" x14ac:dyDescent="0.25">
      <c r="A254" s="16" t="s">
        <v>357</v>
      </c>
      <c r="B254" s="11"/>
      <c r="C254" s="12">
        <v>0</v>
      </c>
      <c r="D254" s="13">
        <v>0</v>
      </c>
      <c r="E254" s="14"/>
      <c r="F254" s="14"/>
      <c r="G254" s="12"/>
      <c r="H254" s="12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6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7">
        <f t="shared" si="15"/>
        <v>0</v>
      </c>
      <c r="AO254" s="18">
        <f t="shared" si="16"/>
        <v>0</v>
      </c>
      <c r="AP254" s="19">
        <f t="shared" si="17"/>
        <v>0</v>
      </c>
    </row>
    <row r="255" spans="1:42" x14ac:dyDescent="0.25">
      <c r="A255" s="16" t="s">
        <v>358</v>
      </c>
      <c r="B255" s="21">
        <v>2180</v>
      </c>
      <c r="C255" s="12">
        <v>5</v>
      </c>
      <c r="D255" s="23">
        <v>5</v>
      </c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5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17">
        <f t="shared" si="15"/>
        <v>0</v>
      </c>
      <c r="AO255" s="18">
        <f t="shared" si="16"/>
        <v>5</v>
      </c>
      <c r="AP255" s="19">
        <f t="shared" si="17"/>
        <v>10900</v>
      </c>
    </row>
    <row r="256" spans="1:42" x14ac:dyDescent="0.25">
      <c r="A256" s="62" t="s">
        <v>359</v>
      </c>
      <c r="B256" s="11"/>
      <c r="C256" s="12">
        <v>740</v>
      </c>
      <c r="D256" s="13"/>
      <c r="E256" s="14"/>
      <c r="F256" s="14"/>
      <c r="G256" s="12"/>
      <c r="H256" s="12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6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13"/>
      <c r="AN256" s="17">
        <f t="shared" si="15"/>
        <v>0</v>
      </c>
      <c r="AO256" s="18">
        <f t="shared" si="16"/>
        <v>740</v>
      </c>
      <c r="AP256" s="19">
        <f t="shared" si="17"/>
        <v>0</v>
      </c>
    </row>
    <row r="257" spans="1:42" x14ac:dyDescent="0.25">
      <c r="A257" s="16" t="s">
        <v>360</v>
      </c>
      <c r="B257" s="11"/>
      <c r="C257" s="12">
        <v>520</v>
      </c>
      <c r="D257" s="13"/>
      <c r="E257" s="14"/>
      <c r="F257" s="14"/>
      <c r="G257" s="12"/>
      <c r="H257" s="12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6"/>
      <c r="Z257" s="13"/>
      <c r="AA257" s="13"/>
      <c r="AB257" s="13"/>
      <c r="AC257" s="13"/>
      <c r="AD257" s="13"/>
      <c r="AE257" s="13"/>
      <c r="AF257" s="13"/>
      <c r="AG257" s="13"/>
      <c r="AH257" s="13">
        <v>50</v>
      </c>
      <c r="AI257" s="13"/>
      <c r="AJ257" s="13"/>
      <c r="AK257" s="13"/>
      <c r="AL257" s="13"/>
      <c r="AM257" s="13"/>
      <c r="AN257" s="17">
        <f t="shared" si="15"/>
        <v>50</v>
      </c>
      <c r="AO257" s="18">
        <f t="shared" si="16"/>
        <v>470</v>
      </c>
      <c r="AP257" s="19">
        <f t="shared" si="17"/>
        <v>0</v>
      </c>
    </row>
    <row r="258" spans="1:42" x14ac:dyDescent="0.25">
      <c r="A258" s="16" t="s">
        <v>361</v>
      </c>
      <c r="B258" s="11"/>
      <c r="C258" s="12">
        <v>0</v>
      </c>
      <c r="D258" s="13"/>
      <c r="E258" s="14"/>
      <c r="F258" s="14"/>
      <c r="G258" s="12"/>
      <c r="H258" s="12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6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7">
        <f t="shared" si="15"/>
        <v>0</v>
      </c>
      <c r="AO258" s="18">
        <f t="shared" si="16"/>
        <v>0</v>
      </c>
      <c r="AP258" s="19">
        <f t="shared" si="17"/>
        <v>0</v>
      </c>
    </row>
    <row r="259" spans="1:42" x14ac:dyDescent="0.25">
      <c r="A259" s="16" t="s">
        <v>362</v>
      </c>
      <c r="B259" s="11"/>
      <c r="C259" s="12">
        <v>0</v>
      </c>
      <c r="D259" s="13"/>
      <c r="E259" s="14"/>
      <c r="F259" s="14"/>
      <c r="G259" s="12"/>
      <c r="H259" s="12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6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7">
        <f t="shared" si="15"/>
        <v>0</v>
      </c>
      <c r="AO259" s="18">
        <f t="shared" si="16"/>
        <v>0</v>
      </c>
      <c r="AP259" s="19">
        <f t="shared" si="17"/>
        <v>0</v>
      </c>
    </row>
    <row r="260" spans="1:42" x14ac:dyDescent="0.25">
      <c r="A260" s="16" t="s">
        <v>363</v>
      </c>
      <c r="B260" s="11"/>
      <c r="C260" s="12">
        <v>100</v>
      </c>
      <c r="D260" s="13"/>
      <c r="E260" s="14"/>
      <c r="F260" s="14"/>
      <c r="G260" s="12"/>
      <c r="H260" s="12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6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  <c r="AL260" s="13"/>
      <c r="AM260" s="13"/>
      <c r="AN260" s="17">
        <f t="shared" si="15"/>
        <v>0</v>
      </c>
      <c r="AO260" s="18">
        <f t="shared" si="16"/>
        <v>100</v>
      </c>
      <c r="AP260" s="19">
        <f t="shared" si="17"/>
        <v>0</v>
      </c>
    </row>
    <row r="261" spans="1:42" x14ac:dyDescent="0.25">
      <c r="A261" s="16" t="s">
        <v>364</v>
      </c>
      <c r="B261" s="27">
        <v>67.260000000000005</v>
      </c>
      <c r="C261" s="12">
        <v>1070</v>
      </c>
      <c r="D261" s="23" t="s">
        <v>11</v>
      </c>
      <c r="E261" s="14">
        <v>45093</v>
      </c>
      <c r="F261" s="14">
        <v>45093</v>
      </c>
      <c r="G261" s="15">
        <v>300</v>
      </c>
      <c r="H261" s="23">
        <v>1006</v>
      </c>
      <c r="I261" s="23">
        <v>60</v>
      </c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>
        <v>50</v>
      </c>
      <c r="U261" s="23"/>
      <c r="V261" s="23"/>
      <c r="W261" s="23"/>
      <c r="X261" s="23"/>
      <c r="Y261" s="25"/>
      <c r="Z261" s="23"/>
      <c r="AA261" s="23">
        <v>40</v>
      </c>
      <c r="AB261" s="23"/>
      <c r="AC261" s="23"/>
      <c r="AD261" s="23">
        <v>30</v>
      </c>
      <c r="AE261" s="23"/>
      <c r="AF261" s="23"/>
      <c r="AG261" s="23"/>
      <c r="AH261" s="23">
        <v>40</v>
      </c>
      <c r="AI261" s="23"/>
      <c r="AJ261" s="23"/>
      <c r="AK261" s="23">
        <v>40</v>
      </c>
      <c r="AL261" s="23"/>
      <c r="AM261" s="23"/>
      <c r="AN261" s="17">
        <f t="shared" si="15"/>
        <v>260</v>
      </c>
      <c r="AO261" s="17">
        <f t="shared" si="16"/>
        <v>1110</v>
      </c>
      <c r="AP261" s="28">
        <f t="shared" si="17"/>
        <v>74658.600000000006</v>
      </c>
    </row>
    <row r="262" spans="1:42" x14ac:dyDescent="0.25">
      <c r="A262" s="62" t="s">
        <v>365</v>
      </c>
      <c r="B262" s="11"/>
      <c r="C262" s="12">
        <v>20</v>
      </c>
      <c r="D262" s="13"/>
      <c r="E262" s="14"/>
      <c r="F262" s="14"/>
      <c r="G262" s="12"/>
      <c r="H262" s="12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6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  <c r="AL262" s="13"/>
      <c r="AM262" s="13"/>
      <c r="AN262" s="17">
        <f t="shared" si="15"/>
        <v>0</v>
      </c>
      <c r="AO262" s="18">
        <f t="shared" si="16"/>
        <v>20</v>
      </c>
      <c r="AP262" s="19">
        <f t="shared" si="17"/>
        <v>0</v>
      </c>
    </row>
    <row r="263" spans="1:42" x14ac:dyDescent="0.25">
      <c r="A263" s="16" t="s">
        <v>366</v>
      </c>
      <c r="B263" s="11">
        <v>1.44</v>
      </c>
      <c r="C263" s="12">
        <v>970</v>
      </c>
      <c r="D263" s="13" t="s">
        <v>11</v>
      </c>
      <c r="E263" s="14">
        <v>44887</v>
      </c>
      <c r="F263" s="14">
        <v>44887</v>
      </c>
      <c r="G263" s="12"/>
      <c r="H263" s="12">
        <v>10296</v>
      </c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6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  <c r="AL263" s="13"/>
      <c r="AM263" s="13"/>
      <c r="AN263" s="17">
        <f t="shared" si="15"/>
        <v>0</v>
      </c>
      <c r="AO263" s="18">
        <f t="shared" si="16"/>
        <v>970</v>
      </c>
      <c r="AP263" s="19">
        <f t="shared" si="17"/>
        <v>1396.8</v>
      </c>
    </row>
    <row r="264" spans="1:42" x14ac:dyDescent="0.25">
      <c r="A264" s="16" t="s">
        <v>367</v>
      </c>
      <c r="B264" s="11"/>
      <c r="C264" s="12">
        <v>300</v>
      </c>
      <c r="D264" s="13"/>
      <c r="E264" s="14"/>
      <c r="F264" s="14"/>
      <c r="G264" s="12"/>
      <c r="H264" s="12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6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  <c r="AL264" s="13"/>
      <c r="AM264" s="13"/>
      <c r="AN264" s="17">
        <f t="shared" si="15"/>
        <v>0</v>
      </c>
      <c r="AO264" s="18">
        <f t="shared" si="16"/>
        <v>300</v>
      </c>
      <c r="AP264" s="19">
        <f t="shared" si="17"/>
        <v>0</v>
      </c>
    </row>
    <row r="265" spans="1:42" x14ac:dyDescent="0.25">
      <c r="A265" s="16" t="s">
        <v>368</v>
      </c>
      <c r="B265" s="11">
        <v>5.01</v>
      </c>
      <c r="C265" s="12">
        <v>300</v>
      </c>
      <c r="D265" s="13">
        <v>300</v>
      </c>
      <c r="E265" s="14">
        <v>45065</v>
      </c>
      <c r="F265" s="14">
        <v>45065</v>
      </c>
      <c r="G265" s="15"/>
      <c r="H265" s="12">
        <v>1701</v>
      </c>
      <c r="I265" s="13">
        <v>100</v>
      </c>
      <c r="J265" s="13"/>
      <c r="K265" s="13"/>
      <c r="L265" s="13"/>
      <c r="M265" s="13"/>
      <c r="N265" s="13"/>
      <c r="O265" s="13"/>
      <c r="P265" s="13"/>
      <c r="Q265" s="13">
        <v>100</v>
      </c>
      <c r="R265" s="13"/>
      <c r="S265" s="13"/>
      <c r="T265" s="13">
        <v>100</v>
      </c>
      <c r="U265" s="13"/>
      <c r="V265" s="13"/>
      <c r="W265" s="13"/>
      <c r="X265" s="13"/>
      <c r="Y265" s="16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  <c r="AL265" s="13"/>
      <c r="AM265" s="13"/>
      <c r="AN265" s="17">
        <f t="shared" si="15"/>
        <v>300</v>
      </c>
      <c r="AO265" s="18">
        <f t="shared" si="16"/>
        <v>0</v>
      </c>
      <c r="AP265" s="19">
        <f t="shared" si="17"/>
        <v>0</v>
      </c>
    </row>
    <row r="266" spans="1:42" x14ac:dyDescent="0.25">
      <c r="A266" s="16" t="s">
        <v>369</v>
      </c>
      <c r="B266" s="11">
        <v>16.78</v>
      </c>
      <c r="C266" s="12">
        <v>1575</v>
      </c>
      <c r="D266" s="13" t="s">
        <v>11</v>
      </c>
      <c r="E266" s="14">
        <v>45093</v>
      </c>
      <c r="F266" s="14">
        <v>45093</v>
      </c>
      <c r="G266" s="12">
        <v>500</v>
      </c>
      <c r="H266" s="12">
        <v>2432</v>
      </c>
      <c r="I266" s="13"/>
      <c r="J266" s="13">
        <v>50</v>
      </c>
      <c r="K266" s="13"/>
      <c r="L266" s="13"/>
      <c r="M266" s="13">
        <v>20</v>
      </c>
      <c r="N266" s="13"/>
      <c r="O266" s="13"/>
      <c r="P266" s="13"/>
      <c r="Q266" s="13">
        <v>35</v>
      </c>
      <c r="R266" s="13"/>
      <c r="S266" s="13"/>
      <c r="T266" s="13"/>
      <c r="U266" s="13">
        <v>50</v>
      </c>
      <c r="V266" s="13"/>
      <c r="W266" s="13"/>
      <c r="X266" s="13"/>
      <c r="Y266" s="16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  <c r="AL266" s="13">
        <v>50</v>
      </c>
      <c r="AM266" s="13"/>
      <c r="AN266" s="17">
        <f t="shared" si="15"/>
        <v>205</v>
      </c>
      <c r="AO266" s="18">
        <f t="shared" si="16"/>
        <v>1870</v>
      </c>
      <c r="AP266" s="19">
        <f t="shared" si="17"/>
        <v>31378.600000000002</v>
      </c>
    </row>
    <row r="267" spans="1:42" x14ac:dyDescent="0.25">
      <c r="A267" s="16" t="s">
        <v>370</v>
      </c>
      <c r="B267" s="11">
        <v>600</v>
      </c>
      <c r="C267" s="12">
        <v>510</v>
      </c>
      <c r="D267" s="13" t="s">
        <v>371</v>
      </c>
      <c r="E267" s="14" t="s">
        <v>372</v>
      </c>
      <c r="F267" s="14" t="s">
        <v>372</v>
      </c>
      <c r="G267" s="12"/>
      <c r="H267" s="12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6"/>
      <c r="Z267" s="13"/>
      <c r="AA267" s="13">
        <v>30</v>
      </c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  <c r="AL267" s="13"/>
      <c r="AM267" s="13"/>
      <c r="AN267" s="17">
        <f t="shared" si="15"/>
        <v>30</v>
      </c>
      <c r="AO267" s="18">
        <f t="shared" si="16"/>
        <v>480</v>
      </c>
      <c r="AP267" s="19">
        <f t="shared" si="17"/>
        <v>288000</v>
      </c>
    </row>
    <row r="268" spans="1:42" x14ac:dyDescent="0.25">
      <c r="A268" s="16" t="s">
        <v>373</v>
      </c>
      <c r="B268" s="11">
        <v>42</v>
      </c>
      <c r="C268" s="12">
        <v>590</v>
      </c>
      <c r="D268" s="13">
        <v>590</v>
      </c>
      <c r="E268" s="14">
        <v>44946</v>
      </c>
      <c r="F268" s="14">
        <v>44946</v>
      </c>
      <c r="G268" s="12"/>
      <c r="H268" s="12">
        <v>1831</v>
      </c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6"/>
      <c r="Z268" s="13"/>
      <c r="AA268" s="13"/>
      <c r="AB268" s="13"/>
      <c r="AC268" s="13"/>
      <c r="AD268" s="13"/>
      <c r="AE268" s="13"/>
      <c r="AF268" s="13"/>
      <c r="AG268" s="13"/>
      <c r="AH268" s="13">
        <v>20</v>
      </c>
      <c r="AI268" s="13"/>
      <c r="AJ268" s="13"/>
      <c r="AK268" s="13">
        <v>20</v>
      </c>
      <c r="AL268" s="13"/>
      <c r="AM268" s="13"/>
      <c r="AN268" s="17">
        <f t="shared" si="15"/>
        <v>40</v>
      </c>
      <c r="AO268" s="18">
        <f t="shared" si="16"/>
        <v>550</v>
      </c>
      <c r="AP268" s="19">
        <f t="shared" si="17"/>
        <v>23100</v>
      </c>
    </row>
    <row r="269" spans="1:42" x14ac:dyDescent="0.25">
      <c r="A269" s="16" t="s">
        <v>374</v>
      </c>
      <c r="B269" s="11">
        <v>154</v>
      </c>
      <c r="C269" s="12">
        <v>0</v>
      </c>
      <c r="D269" s="13">
        <v>0</v>
      </c>
      <c r="E269" s="14">
        <v>44802</v>
      </c>
      <c r="F269" s="14">
        <v>44802</v>
      </c>
      <c r="G269" s="12"/>
      <c r="H269" s="12">
        <v>1040</v>
      </c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6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  <c r="AL269" s="13"/>
      <c r="AM269" s="13"/>
      <c r="AN269" s="17">
        <f t="shared" si="15"/>
        <v>0</v>
      </c>
      <c r="AO269" s="18">
        <f t="shared" si="16"/>
        <v>0</v>
      </c>
      <c r="AP269" s="19">
        <f t="shared" si="17"/>
        <v>0</v>
      </c>
    </row>
    <row r="270" spans="1:42" x14ac:dyDescent="0.25">
      <c r="A270" s="16" t="s">
        <v>375</v>
      </c>
      <c r="B270" s="11"/>
      <c r="C270" s="12">
        <v>50</v>
      </c>
      <c r="D270" s="13">
        <v>50</v>
      </c>
      <c r="E270" s="14"/>
      <c r="F270" s="14"/>
      <c r="G270" s="12"/>
      <c r="H270" s="12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6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  <c r="AL270" s="13"/>
      <c r="AM270" s="13"/>
      <c r="AN270" s="17">
        <f t="shared" si="15"/>
        <v>0</v>
      </c>
      <c r="AO270" s="18">
        <f t="shared" si="16"/>
        <v>50</v>
      </c>
      <c r="AP270" s="19">
        <f t="shared" si="17"/>
        <v>0</v>
      </c>
    </row>
    <row r="271" spans="1:42" x14ac:dyDescent="0.25">
      <c r="A271" s="16" t="s">
        <v>376</v>
      </c>
      <c r="B271" s="11">
        <v>110</v>
      </c>
      <c r="C271" s="12">
        <v>500</v>
      </c>
      <c r="D271" s="13"/>
      <c r="E271" s="14"/>
      <c r="F271" s="14"/>
      <c r="G271" s="12"/>
      <c r="H271" s="12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6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3"/>
      <c r="AM271" s="13"/>
      <c r="AN271" s="17">
        <f t="shared" si="15"/>
        <v>0</v>
      </c>
      <c r="AO271" s="18">
        <f t="shared" si="16"/>
        <v>500</v>
      </c>
      <c r="AP271" s="19">
        <f t="shared" si="17"/>
        <v>55000</v>
      </c>
    </row>
    <row r="272" spans="1:42" x14ac:dyDescent="0.25">
      <c r="A272" s="16" t="s">
        <v>377</v>
      </c>
      <c r="B272" s="11"/>
      <c r="C272" s="12">
        <v>194</v>
      </c>
      <c r="D272" s="13"/>
      <c r="E272" s="14"/>
      <c r="F272" s="14"/>
      <c r="G272" s="12"/>
      <c r="H272" s="12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6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  <c r="AL272" s="13"/>
      <c r="AM272" s="13"/>
      <c r="AN272" s="17">
        <f t="shared" si="15"/>
        <v>0</v>
      </c>
      <c r="AO272" s="18">
        <f t="shared" si="16"/>
        <v>194</v>
      </c>
      <c r="AP272" s="19">
        <f t="shared" si="17"/>
        <v>0</v>
      </c>
    </row>
    <row r="273" spans="1:42" x14ac:dyDescent="0.25">
      <c r="A273" s="16" t="s">
        <v>378</v>
      </c>
      <c r="B273" s="11">
        <v>3239.94</v>
      </c>
      <c r="C273" s="12">
        <v>0</v>
      </c>
      <c r="D273" s="13" t="s">
        <v>11</v>
      </c>
      <c r="E273" s="14">
        <v>45093</v>
      </c>
      <c r="F273" s="14">
        <v>45093</v>
      </c>
      <c r="G273" s="12">
        <v>20</v>
      </c>
      <c r="H273" s="12">
        <v>1007</v>
      </c>
      <c r="I273" s="13"/>
      <c r="J273" s="13"/>
      <c r="K273" s="13"/>
      <c r="L273" s="13"/>
      <c r="M273" s="13"/>
      <c r="N273" s="13"/>
      <c r="O273" s="13">
        <v>2</v>
      </c>
      <c r="P273" s="13"/>
      <c r="Q273" s="13">
        <v>5</v>
      </c>
      <c r="R273" s="13"/>
      <c r="S273" s="13"/>
      <c r="T273" s="13"/>
      <c r="U273" s="13"/>
      <c r="V273" s="13"/>
      <c r="W273" s="13">
        <v>3</v>
      </c>
      <c r="X273" s="13"/>
      <c r="Y273" s="16"/>
      <c r="Z273" s="13"/>
      <c r="AA273" s="13"/>
      <c r="AB273" s="13"/>
      <c r="AC273" s="13"/>
      <c r="AD273" s="13">
        <v>2</v>
      </c>
      <c r="AE273" s="13"/>
      <c r="AF273" s="13"/>
      <c r="AG273" s="13"/>
      <c r="AH273" s="13">
        <v>4</v>
      </c>
      <c r="AI273" s="13"/>
      <c r="AJ273" s="13"/>
      <c r="AK273" s="13">
        <v>4</v>
      </c>
      <c r="AL273" s="13"/>
      <c r="AM273" s="13"/>
      <c r="AN273" s="17">
        <f t="shared" si="15"/>
        <v>20</v>
      </c>
      <c r="AO273" s="18">
        <f t="shared" si="16"/>
        <v>0</v>
      </c>
      <c r="AP273" s="19">
        <f t="shared" si="17"/>
        <v>0</v>
      </c>
    </row>
    <row r="274" spans="1:42" x14ac:dyDescent="0.25">
      <c r="A274" s="16" t="s">
        <v>379</v>
      </c>
      <c r="B274" s="11">
        <v>1.1000000000000001</v>
      </c>
      <c r="C274" s="12">
        <v>0</v>
      </c>
      <c r="D274" s="13" t="s">
        <v>282</v>
      </c>
      <c r="E274" s="14" t="s">
        <v>380</v>
      </c>
      <c r="F274" s="14" t="s">
        <v>380</v>
      </c>
      <c r="G274" s="12">
        <v>300</v>
      </c>
      <c r="H274" s="12">
        <v>1375</v>
      </c>
      <c r="I274" s="13"/>
      <c r="J274" s="13"/>
      <c r="K274" s="13"/>
      <c r="L274" s="13"/>
      <c r="M274" s="13">
        <v>100</v>
      </c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6"/>
      <c r="Z274" s="13"/>
      <c r="AA274" s="13">
        <v>100</v>
      </c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7">
        <f t="shared" si="15"/>
        <v>200</v>
      </c>
      <c r="AO274" s="18">
        <f t="shared" si="16"/>
        <v>100</v>
      </c>
      <c r="AP274" s="19">
        <f t="shared" si="17"/>
        <v>110.00000000000001</v>
      </c>
    </row>
    <row r="275" spans="1:42" x14ac:dyDescent="0.25">
      <c r="A275" s="16" t="s">
        <v>381</v>
      </c>
      <c r="B275" s="11">
        <v>1.5</v>
      </c>
      <c r="C275" s="12">
        <v>1860</v>
      </c>
      <c r="D275" s="13" t="s">
        <v>11</v>
      </c>
      <c r="E275" s="14">
        <v>45093</v>
      </c>
      <c r="F275" s="14">
        <v>45093</v>
      </c>
      <c r="G275" s="12">
        <v>300</v>
      </c>
      <c r="H275" s="12">
        <v>10242</v>
      </c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6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7">
        <f t="shared" si="15"/>
        <v>0</v>
      </c>
      <c r="AO275" s="18">
        <f t="shared" si="16"/>
        <v>2160</v>
      </c>
      <c r="AP275" s="19">
        <f t="shared" si="17"/>
        <v>3240</v>
      </c>
    </row>
    <row r="276" spans="1:42" x14ac:dyDescent="0.25">
      <c r="A276" s="16" t="s">
        <v>382</v>
      </c>
      <c r="B276" s="11">
        <v>160</v>
      </c>
      <c r="C276" s="12">
        <v>50</v>
      </c>
      <c r="D276" s="13" t="s">
        <v>299</v>
      </c>
      <c r="E276" s="14">
        <v>44727</v>
      </c>
      <c r="F276" s="14">
        <v>44727</v>
      </c>
      <c r="G276" s="12"/>
      <c r="H276" s="12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>
        <v>50</v>
      </c>
      <c r="X276" s="13"/>
      <c r="Y276" s="16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7">
        <f t="shared" si="15"/>
        <v>50</v>
      </c>
      <c r="AO276" s="18">
        <f t="shared" si="16"/>
        <v>0</v>
      </c>
      <c r="AP276" s="19">
        <f t="shared" si="17"/>
        <v>0</v>
      </c>
    </row>
    <row r="277" spans="1:42" x14ac:dyDescent="0.25">
      <c r="A277" s="16" t="s">
        <v>383</v>
      </c>
      <c r="B277" s="11"/>
      <c r="C277" s="12">
        <v>0</v>
      </c>
      <c r="D277" s="13"/>
      <c r="E277" s="14"/>
      <c r="F277" s="14"/>
      <c r="G277" s="12"/>
      <c r="H277" s="12">
        <v>1093</v>
      </c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6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7">
        <f t="shared" si="15"/>
        <v>0</v>
      </c>
      <c r="AO277" s="18">
        <f t="shared" si="16"/>
        <v>0</v>
      </c>
      <c r="AP277" s="19">
        <f t="shared" si="17"/>
        <v>0</v>
      </c>
    </row>
    <row r="278" spans="1:42" x14ac:dyDescent="0.25">
      <c r="A278" s="16" t="s">
        <v>384</v>
      </c>
      <c r="B278" s="11">
        <v>750</v>
      </c>
      <c r="C278" s="12">
        <v>0</v>
      </c>
      <c r="D278" s="13"/>
      <c r="E278" s="14"/>
      <c r="F278" s="14"/>
      <c r="G278" s="12"/>
      <c r="H278" s="12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6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7">
        <f t="shared" si="15"/>
        <v>0</v>
      </c>
      <c r="AO278" s="18">
        <f t="shared" si="16"/>
        <v>0</v>
      </c>
      <c r="AP278" s="19">
        <f t="shared" si="17"/>
        <v>0</v>
      </c>
    </row>
    <row r="279" spans="1:42" x14ac:dyDescent="0.25">
      <c r="A279" s="16" t="s">
        <v>385</v>
      </c>
      <c r="B279" s="11">
        <v>18</v>
      </c>
      <c r="C279" s="12">
        <v>757</v>
      </c>
      <c r="D279" s="13" t="s">
        <v>282</v>
      </c>
      <c r="E279" s="14">
        <v>45033</v>
      </c>
      <c r="F279" s="14">
        <v>45033</v>
      </c>
      <c r="G279" s="12"/>
      <c r="H279" s="12">
        <v>3310</v>
      </c>
      <c r="I279" s="13">
        <v>40</v>
      </c>
      <c r="J279" s="13"/>
      <c r="K279" s="13"/>
      <c r="L279" s="13"/>
      <c r="M279" s="13">
        <v>43</v>
      </c>
      <c r="N279" s="13"/>
      <c r="O279" s="13"/>
      <c r="P279" s="13"/>
      <c r="Q279" s="13">
        <v>30</v>
      </c>
      <c r="R279" s="13"/>
      <c r="S279" s="13"/>
      <c r="T279" s="13">
        <v>30</v>
      </c>
      <c r="U279" s="13"/>
      <c r="V279" s="13"/>
      <c r="W279" s="13">
        <v>30</v>
      </c>
      <c r="X279" s="13"/>
      <c r="Y279" s="16"/>
      <c r="Z279" s="13"/>
      <c r="AA279" s="13">
        <v>30</v>
      </c>
      <c r="AB279" s="13"/>
      <c r="AC279" s="13"/>
      <c r="AD279" s="13">
        <v>30</v>
      </c>
      <c r="AE279" s="13"/>
      <c r="AF279" s="13"/>
      <c r="AG279" s="13"/>
      <c r="AH279" s="13">
        <v>30</v>
      </c>
      <c r="AI279" s="13"/>
      <c r="AJ279" s="13"/>
      <c r="AK279" s="13">
        <v>30</v>
      </c>
      <c r="AL279" s="13"/>
      <c r="AM279" s="13"/>
      <c r="AN279" s="17">
        <f t="shared" si="15"/>
        <v>293</v>
      </c>
      <c r="AO279" s="18">
        <f t="shared" si="16"/>
        <v>464</v>
      </c>
      <c r="AP279" s="19">
        <f t="shared" si="17"/>
        <v>8352</v>
      </c>
    </row>
    <row r="280" spans="1:42" x14ac:dyDescent="0.25">
      <c r="A280" s="16" t="s">
        <v>386</v>
      </c>
      <c r="B280" s="11">
        <v>12</v>
      </c>
      <c r="C280" s="12">
        <v>100</v>
      </c>
      <c r="D280" s="13" t="s">
        <v>11</v>
      </c>
      <c r="E280" s="14">
        <v>44887</v>
      </c>
      <c r="F280" s="14">
        <v>44887</v>
      </c>
      <c r="G280" s="12"/>
      <c r="H280" s="12">
        <v>1885</v>
      </c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6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7">
        <f t="shared" si="15"/>
        <v>0</v>
      </c>
      <c r="AO280" s="18">
        <f t="shared" si="16"/>
        <v>100</v>
      </c>
      <c r="AP280" s="19">
        <f t="shared" si="17"/>
        <v>1200</v>
      </c>
    </row>
    <row r="281" spans="1:42" x14ac:dyDescent="0.25">
      <c r="A281" s="16" t="s">
        <v>387</v>
      </c>
      <c r="B281" s="11">
        <v>375</v>
      </c>
      <c r="C281" s="12">
        <v>189</v>
      </c>
      <c r="D281" s="13" t="s">
        <v>388</v>
      </c>
      <c r="E281" s="14">
        <v>45058</v>
      </c>
      <c r="F281" s="14">
        <v>45058</v>
      </c>
      <c r="G281" s="12"/>
      <c r="H281" s="12">
        <v>9173</v>
      </c>
      <c r="I281" s="13">
        <v>3</v>
      </c>
      <c r="J281" s="13"/>
      <c r="K281" s="13"/>
      <c r="L281" s="13"/>
      <c r="M281" s="13"/>
      <c r="N281" s="13"/>
      <c r="O281" s="13">
        <v>1</v>
      </c>
      <c r="P281" s="13"/>
      <c r="Q281" s="13">
        <v>3</v>
      </c>
      <c r="R281" s="13"/>
      <c r="S281" s="13"/>
      <c r="T281" s="13">
        <v>3</v>
      </c>
      <c r="U281" s="13"/>
      <c r="V281" s="13"/>
      <c r="W281" s="13"/>
      <c r="X281" s="13"/>
      <c r="Y281" s="16"/>
      <c r="Z281" s="13"/>
      <c r="AA281" s="13">
        <v>2</v>
      </c>
      <c r="AB281" s="13"/>
      <c r="AC281" s="13"/>
      <c r="AD281" s="13">
        <v>2</v>
      </c>
      <c r="AE281" s="13">
        <v>3</v>
      </c>
      <c r="AF281" s="13"/>
      <c r="AG281" s="13"/>
      <c r="AH281" s="13">
        <v>4</v>
      </c>
      <c r="AI281" s="13"/>
      <c r="AJ281" s="13"/>
      <c r="AK281" s="13">
        <v>3</v>
      </c>
      <c r="AL281" s="13"/>
      <c r="AM281" s="13"/>
      <c r="AN281" s="17">
        <f t="shared" si="15"/>
        <v>24</v>
      </c>
      <c r="AO281" s="18">
        <f t="shared" si="16"/>
        <v>165</v>
      </c>
      <c r="AP281" s="19">
        <f t="shared" si="17"/>
        <v>61875</v>
      </c>
    </row>
    <row r="282" spans="1:42" x14ac:dyDescent="0.25">
      <c r="A282" s="16" t="s">
        <v>389</v>
      </c>
      <c r="B282" s="11">
        <v>46.51</v>
      </c>
      <c r="C282" s="12">
        <v>25</v>
      </c>
      <c r="D282" s="13" t="s">
        <v>11</v>
      </c>
      <c r="E282" s="14">
        <v>44757</v>
      </c>
      <c r="F282" s="14">
        <v>44757</v>
      </c>
      <c r="G282" s="12"/>
      <c r="H282" s="12"/>
      <c r="I282" s="13"/>
      <c r="J282" s="13"/>
      <c r="K282" s="13"/>
      <c r="L282" s="13"/>
      <c r="M282" s="13">
        <v>2</v>
      </c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6"/>
      <c r="Z282" s="13"/>
      <c r="AA282" s="13"/>
      <c r="AB282" s="13"/>
      <c r="AC282" s="13"/>
      <c r="AD282" s="13"/>
      <c r="AE282" s="13">
        <v>23</v>
      </c>
      <c r="AF282" s="13"/>
      <c r="AG282" s="13"/>
      <c r="AH282" s="13"/>
      <c r="AI282" s="13"/>
      <c r="AJ282" s="13"/>
      <c r="AK282" s="13"/>
      <c r="AL282" s="13"/>
      <c r="AM282" s="13"/>
      <c r="AN282" s="17">
        <f t="shared" si="15"/>
        <v>25</v>
      </c>
      <c r="AO282" s="18">
        <f t="shared" si="16"/>
        <v>0</v>
      </c>
      <c r="AP282" s="19">
        <f t="shared" si="17"/>
        <v>0</v>
      </c>
    </row>
    <row r="283" spans="1:42" x14ac:dyDescent="0.25">
      <c r="A283" s="16" t="s">
        <v>390</v>
      </c>
      <c r="B283" s="11">
        <v>34.68</v>
      </c>
      <c r="C283" s="12">
        <v>1565</v>
      </c>
      <c r="D283" s="13" t="s">
        <v>11</v>
      </c>
      <c r="E283" s="14">
        <v>45093</v>
      </c>
      <c r="F283" s="14">
        <v>45093</v>
      </c>
      <c r="G283" s="12">
        <v>200</v>
      </c>
      <c r="H283" s="12">
        <v>1961</v>
      </c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6"/>
      <c r="Z283" s="13"/>
      <c r="AA283" s="13"/>
      <c r="AB283" s="13"/>
      <c r="AC283" s="13"/>
      <c r="AD283" s="13">
        <v>50</v>
      </c>
      <c r="AE283" s="13"/>
      <c r="AF283" s="13"/>
      <c r="AG283" s="13"/>
      <c r="AH283" s="13">
        <v>50</v>
      </c>
      <c r="AI283" s="13"/>
      <c r="AJ283" s="13"/>
      <c r="AK283" s="13"/>
      <c r="AL283" s="13"/>
      <c r="AM283" s="13"/>
      <c r="AN283" s="17">
        <f t="shared" si="15"/>
        <v>100</v>
      </c>
      <c r="AO283" s="18">
        <f t="shared" si="16"/>
        <v>1665</v>
      </c>
      <c r="AP283" s="19">
        <f t="shared" si="17"/>
        <v>57742.2</v>
      </c>
    </row>
    <row r="284" spans="1:42" x14ac:dyDescent="0.25">
      <c r="A284" s="16" t="s">
        <v>391</v>
      </c>
      <c r="B284" s="11">
        <v>80</v>
      </c>
      <c r="C284" s="12">
        <v>700</v>
      </c>
      <c r="D284" s="13" t="s">
        <v>392</v>
      </c>
      <c r="E284" s="14" t="s">
        <v>393</v>
      </c>
      <c r="F284" s="14" t="s">
        <v>393</v>
      </c>
      <c r="G284" s="12">
        <v>2000</v>
      </c>
      <c r="H284" s="12">
        <v>10244</v>
      </c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>
        <v>100</v>
      </c>
      <c r="U284" s="13"/>
      <c r="V284" s="13"/>
      <c r="W284" s="13"/>
      <c r="X284" s="13"/>
      <c r="Y284" s="16"/>
      <c r="Z284" s="13"/>
      <c r="AA284" s="13"/>
      <c r="AB284" s="13"/>
      <c r="AC284" s="13"/>
      <c r="AD284" s="13">
        <v>100</v>
      </c>
      <c r="AE284" s="13"/>
      <c r="AF284" s="13"/>
      <c r="AG284" s="13"/>
      <c r="AH284" s="13">
        <v>100</v>
      </c>
      <c r="AI284" s="13"/>
      <c r="AJ284" s="13"/>
      <c r="AK284" s="13">
        <v>100</v>
      </c>
      <c r="AL284" s="13"/>
      <c r="AM284" s="13"/>
      <c r="AN284" s="17">
        <f t="shared" si="15"/>
        <v>400</v>
      </c>
      <c r="AO284" s="18">
        <f t="shared" si="16"/>
        <v>2300</v>
      </c>
      <c r="AP284" s="19">
        <f t="shared" si="17"/>
        <v>184000</v>
      </c>
    </row>
    <row r="285" spans="1:42" x14ac:dyDescent="0.25">
      <c r="A285" s="16" t="s">
        <v>394</v>
      </c>
      <c r="B285" s="11">
        <v>0.31</v>
      </c>
      <c r="C285" s="12">
        <v>1870</v>
      </c>
      <c r="D285" s="13" t="s">
        <v>395</v>
      </c>
      <c r="E285" s="14">
        <v>45093</v>
      </c>
      <c r="F285" s="14">
        <v>45093</v>
      </c>
      <c r="G285" s="15">
        <v>200</v>
      </c>
      <c r="H285" s="12">
        <v>1355</v>
      </c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6"/>
      <c r="Z285" s="13"/>
      <c r="AA285" s="13"/>
      <c r="AB285" s="13"/>
      <c r="AC285" s="13"/>
      <c r="AD285" s="13">
        <v>100</v>
      </c>
      <c r="AE285" s="13"/>
      <c r="AF285" s="13"/>
      <c r="AG285" s="13"/>
      <c r="AH285" s="13"/>
      <c r="AI285" s="13"/>
      <c r="AJ285" s="13"/>
      <c r="AK285" s="13"/>
      <c r="AL285" s="13"/>
      <c r="AM285" s="13"/>
      <c r="AN285" s="17">
        <f t="shared" si="15"/>
        <v>100</v>
      </c>
      <c r="AO285" s="18">
        <f t="shared" si="16"/>
        <v>1970</v>
      </c>
      <c r="AP285" s="19">
        <f t="shared" si="17"/>
        <v>610.70000000000005</v>
      </c>
    </row>
    <row r="286" spans="1:42" x14ac:dyDescent="0.25">
      <c r="A286" s="16" t="s">
        <v>396</v>
      </c>
      <c r="B286" s="11">
        <v>48</v>
      </c>
      <c r="C286" s="12">
        <v>32</v>
      </c>
      <c r="D286" s="13" t="s">
        <v>397</v>
      </c>
      <c r="E286" s="14" t="s">
        <v>398</v>
      </c>
      <c r="F286" s="14" t="s">
        <v>398</v>
      </c>
      <c r="G286" s="12"/>
      <c r="H286" s="12">
        <v>1952</v>
      </c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6"/>
      <c r="Z286" s="13"/>
      <c r="AA286" s="13"/>
      <c r="AB286" s="13"/>
      <c r="AC286" s="13"/>
      <c r="AD286" s="13">
        <v>2</v>
      </c>
      <c r="AE286" s="13"/>
      <c r="AF286" s="13"/>
      <c r="AG286" s="13"/>
      <c r="AH286" s="13"/>
      <c r="AI286" s="13"/>
      <c r="AJ286" s="13"/>
      <c r="AK286" s="13">
        <v>4</v>
      </c>
      <c r="AL286" s="13"/>
      <c r="AM286" s="13"/>
      <c r="AN286" s="17">
        <f t="shared" si="15"/>
        <v>6</v>
      </c>
      <c r="AO286" s="18">
        <f t="shared" si="16"/>
        <v>26</v>
      </c>
      <c r="AP286" s="19">
        <f t="shared" si="17"/>
        <v>1248</v>
      </c>
    </row>
    <row r="287" spans="1:42" x14ac:dyDescent="0.25">
      <c r="A287" s="16" t="s">
        <v>399</v>
      </c>
      <c r="B287" s="11">
        <v>89</v>
      </c>
      <c r="C287" s="12">
        <v>150</v>
      </c>
      <c r="D287" s="13"/>
      <c r="E287" s="14"/>
      <c r="F287" s="14"/>
      <c r="G287" s="12"/>
      <c r="H287" s="12">
        <v>11070</v>
      </c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6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  <c r="AJ287" s="13"/>
      <c r="AK287" s="13"/>
      <c r="AL287" s="13"/>
      <c r="AM287" s="13"/>
      <c r="AN287" s="17">
        <f t="shared" si="15"/>
        <v>0</v>
      </c>
      <c r="AO287" s="18">
        <f t="shared" si="16"/>
        <v>150</v>
      </c>
      <c r="AP287" s="19">
        <f t="shared" si="17"/>
        <v>13350</v>
      </c>
    </row>
    <row r="288" spans="1:42" x14ac:dyDescent="0.25">
      <c r="A288" s="16" t="s">
        <v>400</v>
      </c>
      <c r="B288" s="11"/>
      <c r="C288" s="12">
        <v>7</v>
      </c>
      <c r="D288" s="13"/>
      <c r="E288" s="14"/>
      <c r="F288" s="14"/>
      <c r="G288" s="12"/>
      <c r="H288" s="12">
        <v>10901</v>
      </c>
      <c r="I288" s="13"/>
      <c r="J288" s="13">
        <v>1</v>
      </c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6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  <c r="AJ288" s="13"/>
      <c r="AK288" s="13"/>
      <c r="AL288" s="13"/>
      <c r="AM288" s="13"/>
      <c r="AN288" s="17">
        <f t="shared" si="15"/>
        <v>1</v>
      </c>
      <c r="AO288" s="18">
        <f t="shared" si="16"/>
        <v>6</v>
      </c>
      <c r="AP288" s="19">
        <f t="shared" si="17"/>
        <v>0</v>
      </c>
    </row>
    <row r="289" spans="1:42" x14ac:dyDescent="0.25">
      <c r="A289" s="16" t="s">
        <v>401</v>
      </c>
      <c r="B289" s="11">
        <v>46.09</v>
      </c>
      <c r="C289" s="12">
        <v>967</v>
      </c>
      <c r="D289" s="13" t="s">
        <v>402</v>
      </c>
      <c r="E289" s="14">
        <v>45068</v>
      </c>
      <c r="F289" s="14">
        <v>45068</v>
      </c>
      <c r="G289" s="12"/>
      <c r="H289" s="12">
        <v>9335</v>
      </c>
      <c r="I289" s="13">
        <v>30</v>
      </c>
      <c r="J289" s="13"/>
      <c r="K289" s="13"/>
      <c r="L289" s="13"/>
      <c r="M289" s="13">
        <v>5</v>
      </c>
      <c r="N289" s="13"/>
      <c r="O289" s="13"/>
      <c r="P289" s="13"/>
      <c r="Q289" s="13">
        <v>30</v>
      </c>
      <c r="R289" s="13"/>
      <c r="S289" s="13"/>
      <c r="T289" s="13">
        <v>30</v>
      </c>
      <c r="U289" s="13"/>
      <c r="V289" s="13"/>
      <c r="W289" s="13">
        <v>20</v>
      </c>
      <c r="X289" s="13"/>
      <c r="Y289" s="16"/>
      <c r="Z289" s="13"/>
      <c r="AA289" s="13">
        <v>20</v>
      </c>
      <c r="AB289" s="13"/>
      <c r="AC289" s="13"/>
      <c r="AD289" s="13">
        <v>30</v>
      </c>
      <c r="AE289" s="13"/>
      <c r="AF289" s="13"/>
      <c r="AG289" s="13"/>
      <c r="AH289" s="13">
        <v>30</v>
      </c>
      <c r="AI289" s="13"/>
      <c r="AJ289" s="13"/>
      <c r="AK289" s="13">
        <v>30</v>
      </c>
      <c r="AL289" s="13"/>
      <c r="AM289" s="13"/>
      <c r="AN289" s="17">
        <f t="shared" si="15"/>
        <v>225</v>
      </c>
      <c r="AO289" s="18">
        <f t="shared" si="16"/>
        <v>742</v>
      </c>
      <c r="AP289" s="19">
        <f t="shared" si="17"/>
        <v>34198.780000000006</v>
      </c>
    </row>
    <row r="290" spans="1:42" x14ac:dyDescent="0.25">
      <c r="A290" s="16" t="s">
        <v>403</v>
      </c>
      <c r="B290" s="11"/>
      <c r="C290" s="12">
        <v>2</v>
      </c>
      <c r="D290" s="13"/>
      <c r="E290" s="14"/>
      <c r="F290" s="14"/>
      <c r="G290" s="12"/>
      <c r="H290" s="12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6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  <c r="AJ290" s="13"/>
      <c r="AK290" s="13"/>
      <c r="AL290" s="13"/>
      <c r="AM290" s="13"/>
      <c r="AN290" s="17">
        <f t="shared" si="15"/>
        <v>0</v>
      </c>
      <c r="AO290" s="18">
        <f t="shared" si="16"/>
        <v>2</v>
      </c>
      <c r="AP290" s="19">
        <f t="shared" si="17"/>
        <v>0</v>
      </c>
    </row>
    <row r="291" spans="1:42" x14ac:dyDescent="0.25">
      <c r="A291" s="16" t="s">
        <v>404</v>
      </c>
      <c r="B291" s="11">
        <v>500</v>
      </c>
      <c r="C291" s="12">
        <v>12</v>
      </c>
      <c r="D291" s="13"/>
      <c r="E291" s="14"/>
      <c r="F291" s="14"/>
      <c r="G291" s="12"/>
      <c r="H291" s="12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6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J291" s="13"/>
      <c r="AK291" s="13"/>
      <c r="AL291" s="13"/>
      <c r="AM291" s="13"/>
      <c r="AN291" s="17">
        <f t="shared" si="15"/>
        <v>0</v>
      </c>
      <c r="AO291" s="18">
        <f t="shared" si="16"/>
        <v>12</v>
      </c>
      <c r="AP291" s="19">
        <f t="shared" si="17"/>
        <v>6000</v>
      </c>
    </row>
    <row r="292" spans="1:42" x14ac:dyDescent="0.25">
      <c r="A292" s="16" t="s">
        <v>405</v>
      </c>
      <c r="B292" s="21">
        <v>28.13</v>
      </c>
      <c r="C292" s="12">
        <v>1663</v>
      </c>
      <c r="D292" s="23" t="s">
        <v>53</v>
      </c>
      <c r="E292" s="14">
        <v>45033</v>
      </c>
      <c r="F292" s="14">
        <v>45033</v>
      </c>
      <c r="G292" s="23"/>
      <c r="H292" s="23">
        <v>9872</v>
      </c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5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>
        <v>10</v>
      </c>
      <c r="AJ292" s="23"/>
      <c r="AK292" s="23"/>
      <c r="AL292" s="23"/>
      <c r="AM292" s="23"/>
      <c r="AN292" s="17">
        <f t="shared" si="15"/>
        <v>10</v>
      </c>
      <c r="AO292" s="17">
        <f t="shared" si="16"/>
        <v>1653</v>
      </c>
      <c r="AP292" s="19">
        <f t="shared" si="17"/>
        <v>46498.89</v>
      </c>
    </row>
    <row r="293" spans="1:42" x14ac:dyDescent="0.25">
      <c r="A293" s="16" t="s">
        <v>406</v>
      </c>
      <c r="B293" s="11">
        <v>8.8800000000000008</v>
      </c>
      <c r="C293" s="12">
        <v>40</v>
      </c>
      <c r="D293" s="13" t="s">
        <v>11</v>
      </c>
      <c r="E293" s="14">
        <v>44790</v>
      </c>
      <c r="F293" s="14">
        <v>44790</v>
      </c>
      <c r="G293" s="12"/>
      <c r="H293" s="12">
        <v>8528</v>
      </c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6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>
        <v>40</v>
      </c>
      <c r="AJ293" s="13"/>
      <c r="AK293" s="13"/>
      <c r="AL293" s="13"/>
      <c r="AM293" s="13"/>
      <c r="AN293" s="17">
        <f t="shared" si="15"/>
        <v>40</v>
      </c>
      <c r="AO293" s="18">
        <f t="shared" si="16"/>
        <v>0</v>
      </c>
      <c r="AP293" s="19">
        <f t="shared" si="17"/>
        <v>0</v>
      </c>
    </row>
    <row r="294" spans="1:42" x14ac:dyDescent="0.25">
      <c r="A294" s="16" t="s">
        <v>407</v>
      </c>
      <c r="B294" s="11">
        <v>117.6</v>
      </c>
      <c r="C294" s="12">
        <v>1250</v>
      </c>
      <c r="D294" s="13" t="s">
        <v>11</v>
      </c>
      <c r="E294" s="14">
        <v>45093</v>
      </c>
      <c r="F294" s="14">
        <v>45093</v>
      </c>
      <c r="G294" s="12">
        <v>300</v>
      </c>
      <c r="H294" s="12">
        <v>9737</v>
      </c>
      <c r="I294" s="13">
        <v>50</v>
      </c>
      <c r="J294" s="13"/>
      <c r="K294" s="13"/>
      <c r="L294" s="13"/>
      <c r="M294" s="13">
        <v>100</v>
      </c>
      <c r="N294" s="13"/>
      <c r="O294" s="13"/>
      <c r="P294" s="13"/>
      <c r="Q294" s="13">
        <v>50</v>
      </c>
      <c r="R294" s="13"/>
      <c r="S294" s="13"/>
      <c r="T294" s="13">
        <v>50</v>
      </c>
      <c r="U294" s="13"/>
      <c r="V294" s="13"/>
      <c r="W294" s="13"/>
      <c r="X294" s="13"/>
      <c r="Y294" s="16"/>
      <c r="Z294" s="13"/>
      <c r="AA294" s="13">
        <v>50</v>
      </c>
      <c r="AB294" s="13"/>
      <c r="AC294" s="13"/>
      <c r="AD294" s="13">
        <v>50</v>
      </c>
      <c r="AE294" s="13"/>
      <c r="AF294" s="13"/>
      <c r="AG294" s="13"/>
      <c r="AH294" s="13">
        <v>50</v>
      </c>
      <c r="AI294" s="13"/>
      <c r="AJ294" s="13"/>
      <c r="AK294" s="13"/>
      <c r="AL294" s="13"/>
      <c r="AM294" s="13"/>
      <c r="AN294" s="17">
        <f t="shared" si="15"/>
        <v>400</v>
      </c>
      <c r="AO294" s="18">
        <f t="shared" si="16"/>
        <v>1150</v>
      </c>
      <c r="AP294" s="19">
        <f t="shared" si="17"/>
        <v>135240</v>
      </c>
    </row>
    <row r="295" spans="1:42" x14ac:dyDescent="0.25">
      <c r="A295" s="16" t="s">
        <v>408</v>
      </c>
      <c r="B295" s="11"/>
      <c r="C295" s="12">
        <v>300</v>
      </c>
      <c r="D295" s="13"/>
      <c r="E295" s="14"/>
      <c r="F295" s="14"/>
      <c r="G295" s="12"/>
      <c r="H295" s="12">
        <v>1221</v>
      </c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6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  <c r="AJ295" s="13"/>
      <c r="AK295" s="13"/>
      <c r="AL295" s="13"/>
      <c r="AM295" s="13"/>
      <c r="AN295" s="17">
        <f t="shared" si="15"/>
        <v>0</v>
      </c>
      <c r="AO295" s="18">
        <f t="shared" si="16"/>
        <v>300</v>
      </c>
      <c r="AP295" s="19">
        <f t="shared" si="17"/>
        <v>0</v>
      </c>
    </row>
    <row r="296" spans="1:42" x14ac:dyDescent="0.25">
      <c r="A296" s="16" t="s">
        <v>409</v>
      </c>
      <c r="B296" s="11">
        <v>4.8</v>
      </c>
      <c r="C296" s="12">
        <v>460</v>
      </c>
      <c r="D296" s="13" t="s">
        <v>11</v>
      </c>
      <c r="E296" s="14">
        <v>44820</v>
      </c>
      <c r="F296" s="14">
        <v>44820</v>
      </c>
      <c r="G296" s="12"/>
      <c r="H296" s="12">
        <v>1230</v>
      </c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6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  <c r="AJ296" s="13"/>
      <c r="AK296" s="13"/>
      <c r="AL296" s="13"/>
      <c r="AM296" s="13"/>
      <c r="AN296" s="17">
        <f t="shared" si="15"/>
        <v>0</v>
      </c>
      <c r="AO296" s="18">
        <f t="shared" si="16"/>
        <v>460</v>
      </c>
      <c r="AP296" s="19">
        <f t="shared" si="17"/>
        <v>2208</v>
      </c>
    </row>
    <row r="297" spans="1:42" x14ac:dyDescent="0.25">
      <c r="A297" s="64" t="s">
        <v>410</v>
      </c>
      <c r="B297" s="29"/>
      <c r="C297" s="30"/>
      <c r="D297" s="31"/>
      <c r="E297" s="32"/>
      <c r="F297" s="32"/>
      <c r="G297" s="30"/>
      <c r="H297" s="30"/>
      <c r="I297" s="13"/>
      <c r="J297" s="31"/>
      <c r="K297" s="31"/>
      <c r="L297" s="31"/>
      <c r="M297" s="13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3"/>
      <c r="Z297" s="31"/>
      <c r="AA297" s="31"/>
      <c r="AB297" s="31"/>
      <c r="AC297" s="31"/>
      <c r="AD297" s="31"/>
      <c r="AE297" s="31"/>
      <c r="AF297" s="31"/>
      <c r="AG297" s="13"/>
      <c r="AH297" s="31"/>
      <c r="AI297" s="31"/>
      <c r="AJ297" s="31"/>
      <c r="AK297" s="31"/>
      <c r="AL297" s="31"/>
      <c r="AM297" s="31"/>
      <c r="AN297" s="34"/>
      <c r="AO297" s="35"/>
      <c r="AP297" s="36"/>
    </row>
    <row r="298" spans="1:42" x14ac:dyDescent="0.25">
      <c r="A298" s="16" t="s">
        <v>411</v>
      </c>
      <c r="B298" s="11">
        <v>1150</v>
      </c>
      <c r="C298" s="12">
        <v>1</v>
      </c>
      <c r="D298" s="13" t="s">
        <v>371</v>
      </c>
      <c r="E298" s="14">
        <v>44718</v>
      </c>
      <c r="F298" s="14">
        <v>44718</v>
      </c>
      <c r="G298" s="12"/>
      <c r="H298" s="12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6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  <c r="AL298" s="13"/>
      <c r="AM298" s="13"/>
      <c r="AN298" s="17">
        <f t="shared" ref="AN298:AN361" si="18">I298+J298+K298+L298+M298+N298+O298+P298+Q298+R298+S298+T298+U298+V298+W298+X298+Y298+Z298+AA298+AB298+AC298+AD298+AE298+AF298+AG298+AH298+AI298+AJ298+AK298+AL298+AM298</f>
        <v>0</v>
      </c>
      <c r="AO298" s="18">
        <f t="shared" ref="AO298:AO324" si="19">C298+G298-AN298</f>
        <v>1</v>
      </c>
      <c r="AP298" s="19">
        <f t="shared" ref="AP298:AP361" si="20">B298*AO298</f>
        <v>1150</v>
      </c>
    </row>
    <row r="299" spans="1:42" x14ac:dyDescent="0.25">
      <c r="A299" s="16" t="s">
        <v>412</v>
      </c>
      <c r="B299" s="11">
        <v>1200</v>
      </c>
      <c r="C299" s="12">
        <v>37</v>
      </c>
      <c r="D299" s="13" t="s">
        <v>413</v>
      </c>
      <c r="E299" s="14">
        <v>44972</v>
      </c>
      <c r="F299" s="14">
        <v>44972</v>
      </c>
      <c r="G299" s="12"/>
      <c r="H299" s="12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6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  <c r="AK299" s="13"/>
      <c r="AL299" s="13"/>
      <c r="AM299" s="13"/>
      <c r="AN299" s="17">
        <f t="shared" si="18"/>
        <v>0</v>
      </c>
      <c r="AO299" s="18">
        <f t="shared" si="19"/>
        <v>37</v>
      </c>
      <c r="AP299" s="19">
        <f t="shared" si="20"/>
        <v>44400</v>
      </c>
    </row>
    <row r="300" spans="1:42" x14ac:dyDescent="0.25">
      <c r="A300" s="16" t="s">
        <v>414</v>
      </c>
      <c r="B300" s="11">
        <v>4.25</v>
      </c>
      <c r="C300" s="12">
        <v>500</v>
      </c>
      <c r="D300" s="13" t="s">
        <v>11</v>
      </c>
      <c r="E300" s="14">
        <v>45093</v>
      </c>
      <c r="F300" s="14">
        <v>45093</v>
      </c>
      <c r="G300" s="12">
        <v>1000</v>
      </c>
      <c r="H300" s="12">
        <v>1891</v>
      </c>
      <c r="I300" s="13">
        <v>100</v>
      </c>
      <c r="J300" s="13"/>
      <c r="K300" s="13"/>
      <c r="L300" s="13"/>
      <c r="M300" s="13"/>
      <c r="N300" s="13"/>
      <c r="O300" s="13"/>
      <c r="P300" s="13"/>
      <c r="Q300" s="13">
        <v>100</v>
      </c>
      <c r="R300" s="13"/>
      <c r="S300" s="13"/>
      <c r="T300" s="13"/>
      <c r="U300" s="13"/>
      <c r="V300" s="13"/>
      <c r="W300" s="13"/>
      <c r="X300" s="13"/>
      <c r="Y300" s="16"/>
      <c r="Z300" s="13"/>
      <c r="AA300" s="13">
        <v>100</v>
      </c>
      <c r="AB300" s="13"/>
      <c r="AC300" s="13"/>
      <c r="AD300" s="13"/>
      <c r="AE300" s="13"/>
      <c r="AF300" s="13"/>
      <c r="AG300" s="13"/>
      <c r="AH300" s="13"/>
      <c r="AI300" s="13"/>
      <c r="AJ300" s="13"/>
      <c r="AK300" s="13">
        <v>100</v>
      </c>
      <c r="AL300" s="13"/>
      <c r="AM300" s="13"/>
      <c r="AN300" s="17">
        <f t="shared" si="18"/>
        <v>400</v>
      </c>
      <c r="AO300" s="18">
        <f t="shared" si="19"/>
        <v>1100</v>
      </c>
      <c r="AP300" s="19">
        <f t="shared" si="20"/>
        <v>4675</v>
      </c>
    </row>
    <row r="301" spans="1:42" x14ac:dyDescent="0.25">
      <c r="A301" s="16" t="s">
        <v>415</v>
      </c>
      <c r="B301" s="11">
        <v>3.54</v>
      </c>
      <c r="C301" s="12">
        <v>3545</v>
      </c>
      <c r="D301" s="13" t="s">
        <v>11</v>
      </c>
      <c r="E301" s="14">
        <v>45093</v>
      </c>
      <c r="F301" s="14">
        <v>45093</v>
      </c>
      <c r="G301" s="15"/>
      <c r="H301" s="12">
        <v>1893</v>
      </c>
      <c r="I301" s="13"/>
      <c r="J301" s="13"/>
      <c r="K301" s="13"/>
      <c r="L301" s="13"/>
      <c r="M301" s="13">
        <v>100</v>
      </c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6"/>
      <c r="Z301" s="13"/>
      <c r="AA301" s="13"/>
      <c r="AB301" s="13"/>
      <c r="AC301" s="13"/>
      <c r="AD301" s="13">
        <v>50</v>
      </c>
      <c r="AE301" s="13"/>
      <c r="AF301" s="13"/>
      <c r="AG301" s="13"/>
      <c r="AH301" s="13">
        <v>100</v>
      </c>
      <c r="AI301" s="13"/>
      <c r="AJ301" s="13"/>
      <c r="AK301" s="13"/>
      <c r="AL301" s="13"/>
      <c r="AM301" s="13"/>
      <c r="AN301" s="17">
        <f t="shared" si="18"/>
        <v>250</v>
      </c>
      <c r="AO301" s="18">
        <f t="shared" si="19"/>
        <v>3295</v>
      </c>
      <c r="AP301" s="19">
        <f t="shared" si="20"/>
        <v>11664.3</v>
      </c>
    </row>
    <row r="302" spans="1:42" x14ac:dyDescent="0.25">
      <c r="A302" s="16" t="s">
        <v>416</v>
      </c>
      <c r="B302" s="11">
        <v>183.6</v>
      </c>
      <c r="C302" s="12">
        <v>62</v>
      </c>
      <c r="D302" s="13" t="s">
        <v>11</v>
      </c>
      <c r="E302" s="14">
        <v>45058</v>
      </c>
      <c r="F302" s="14">
        <v>45058</v>
      </c>
      <c r="G302" s="12"/>
      <c r="H302" s="12">
        <v>9374</v>
      </c>
      <c r="I302" s="13"/>
      <c r="J302" s="13">
        <v>3</v>
      </c>
      <c r="K302" s="13"/>
      <c r="L302" s="13"/>
      <c r="M302" s="13"/>
      <c r="N302" s="13">
        <v>1</v>
      </c>
      <c r="O302" s="13"/>
      <c r="P302" s="13"/>
      <c r="Q302" s="13">
        <v>3</v>
      </c>
      <c r="R302" s="13"/>
      <c r="S302" s="13"/>
      <c r="T302" s="13">
        <v>2</v>
      </c>
      <c r="U302" s="13">
        <v>2</v>
      </c>
      <c r="V302" s="13"/>
      <c r="W302" s="13"/>
      <c r="X302" s="13">
        <v>3</v>
      </c>
      <c r="Y302" s="16"/>
      <c r="Z302" s="13"/>
      <c r="AA302" s="13">
        <v>1</v>
      </c>
      <c r="AB302" s="13">
        <v>3</v>
      </c>
      <c r="AC302" s="13"/>
      <c r="AD302" s="13"/>
      <c r="AE302" s="13">
        <v>3</v>
      </c>
      <c r="AF302" s="13"/>
      <c r="AG302" s="13"/>
      <c r="AH302" s="13"/>
      <c r="AI302" s="13">
        <v>2</v>
      </c>
      <c r="AJ302" s="13"/>
      <c r="AK302" s="13"/>
      <c r="AL302" s="13">
        <v>1</v>
      </c>
      <c r="AM302" s="13"/>
      <c r="AN302" s="17">
        <f t="shared" si="18"/>
        <v>24</v>
      </c>
      <c r="AO302" s="18">
        <f t="shared" si="19"/>
        <v>38</v>
      </c>
      <c r="AP302" s="19">
        <f t="shared" si="20"/>
        <v>6976.8</v>
      </c>
    </row>
    <row r="303" spans="1:42" x14ac:dyDescent="0.25">
      <c r="A303" s="16" t="s">
        <v>417</v>
      </c>
      <c r="B303" s="11"/>
      <c r="C303" s="12">
        <v>368</v>
      </c>
      <c r="D303" s="13"/>
      <c r="E303" s="14"/>
      <c r="F303" s="14"/>
      <c r="G303" s="12"/>
      <c r="H303" s="12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6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J303" s="13"/>
      <c r="AK303" s="13"/>
      <c r="AL303" s="13"/>
      <c r="AM303" s="13"/>
      <c r="AN303" s="17">
        <f t="shared" si="18"/>
        <v>0</v>
      </c>
      <c r="AO303" s="18">
        <f t="shared" si="19"/>
        <v>368</v>
      </c>
      <c r="AP303" s="19">
        <f t="shared" si="20"/>
        <v>0</v>
      </c>
    </row>
    <row r="304" spans="1:42" x14ac:dyDescent="0.25">
      <c r="A304" s="16" t="s">
        <v>418</v>
      </c>
      <c r="B304" s="11"/>
      <c r="C304" s="12">
        <v>368</v>
      </c>
      <c r="D304" s="13"/>
      <c r="E304" s="14"/>
      <c r="F304" s="14"/>
      <c r="G304" s="12"/>
      <c r="H304" s="12"/>
      <c r="I304" s="13"/>
      <c r="J304" s="13"/>
      <c r="K304" s="13"/>
      <c r="L304" s="13"/>
      <c r="M304" s="13"/>
      <c r="N304" s="13">
        <v>50</v>
      </c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6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  <c r="AJ304" s="13"/>
      <c r="AK304" s="13"/>
      <c r="AL304" s="13"/>
      <c r="AM304" s="13"/>
      <c r="AN304" s="17">
        <f t="shared" si="18"/>
        <v>50</v>
      </c>
      <c r="AO304" s="18">
        <f t="shared" si="19"/>
        <v>318</v>
      </c>
      <c r="AP304" s="19">
        <f t="shared" si="20"/>
        <v>0</v>
      </c>
    </row>
    <row r="305" spans="1:42" x14ac:dyDescent="0.25">
      <c r="A305" s="16" t="s">
        <v>419</v>
      </c>
      <c r="B305" s="11"/>
      <c r="C305" s="12">
        <v>150</v>
      </c>
      <c r="D305" s="13"/>
      <c r="E305" s="14"/>
      <c r="F305" s="14"/>
      <c r="G305" s="12"/>
      <c r="H305" s="12"/>
      <c r="I305" s="13"/>
      <c r="J305" s="13"/>
      <c r="K305" s="13"/>
      <c r="L305" s="13"/>
      <c r="M305" s="13"/>
      <c r="N305" s="13">
        <v>50</v>
      </c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6"/>
      <c r="Z305" s="13"/>
      <c r="AA305" s="13"/>
      <c r="AB305" s="13"/>
      <c r="AC305" s="13"/>
      <c r="AD305" s="13"/>
      <c r="AE305" s="13">
        <v>100</v>
      </c>
      <c r="AF305" s="13"/>
      <c r="AG305" s="13"/>
      <c r="AH305" s="13"/>
      <c r="AI305" s="13"/>
      <c r="AJ305" s="13"/>
      <c r="AK305" s="13"/>
      <c r="AL305" s="13"/>
      <c r="AM305" s="13"/>
      <c r="AN305" s="17">
        <f t="shared" si="18"/>
        <v>150</v>
      </c>
      <c r="AO305" s="18">
        <f t="shared" si="19"/>
        <v>0</v>
      </c>
      <c r="AP305" s="19">
        <f t="shared" si="20"/>
        <v>0</v>
      </c>
    </row>
    <row r="306" spans="1:42" x14ac:dyDescent="0.25">
      <c r="A306" s="16" t="s">
        <v>420</v>
      </c>
      <c r="B306" s="11"/>
      <c r="C306" s="12">
        <v>318</v>
      </c>
      <c r="D306" s="13"/>
      <c r="E306" s="14"/>
      <c r="F306" s="14"/>
      <c r="G306" s="12"/>
      <c r="H306" s="12"/>
      <c r="I306" s="13"/>
      <c r="J306" s="13"/>
      <c r="K306" s="13"/>
      <c r="L306" s="13"/>
      <c r="M306" s="13"/>
      <c r="N306" s="13">
        <v>50</v>
      </c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6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J306" s="13"/>
      <c r="AK306" s="13"/>
      <c r="AL306" s="13"/>
      <c r="AM306" s="13"/>
      <c r="AN306" s="17">
        <f t="shared" si="18"/>
        <v>50</v>
      </c>
      <c r="AO306" s="18">
        <f t="shared" si="19"/>
        <v>268</v>
      </c>
      <c r="AP306" s="19">
        <f t="shared" si="20"/>
        <v>0</v>
      </c>
    </row>
    <row r="307" spans="1:42" x14ac:dyDescent="0.25">
      <c r="A307" s="16" t="s">
        <v>421</v>
      </c>
      <c r="B307" s="11">
        <v>1.9</v>
      </c>
      <c r="C307" s="12">
        <v>300</v>
      </c>
      <c r="D307" s="13" t="s">
        <v>422</v>
      </c>
      <c r="E307" s="14">
        <v>45078</v>
      </c>
      <c r="F307" s="14">
        <v>45078</v>
      </c>
      <c r="G307" s="12">
        <v>2000</v>
      </c>
      <c r="H307" s="12"/>
      <c r="I307" s="13"/>
      <c r="J307" s="13"/>
      <c r="K307" s="13"/>
      <c r="L307" s="13"/>
      <c r="M307" s="13"/>
      <c r="N307" s="13"/>
      <c r="O307" s="13"/>
      <c r="P307" s="13"/>
      <c r="Q307" s="13">
        <v>100</v>
      </c>
      <c r="R307" s="13"/>
      <c r="S307" s="13"/>
      <c r="T307" s="13">
        <v>100</v>
      </c>
      <c r="U307" s="13">
        <v>100</v>
      </c>
      <c r="V307" s="13"/>
      <c r="W307" s="13">
        <v>100</v>
      </c>
      <c r="X307" s="13">
        <v>100</v>
      </c>
      <c r="Y307" s="16"/>
      <c r="Z307" s="13"/>
      <c r="AA307" s="13">
        <v>100</v>
      </c>
      <c r="AB307" s="13"/>
      <c r="AC307" s="13"/>
      <c r="AD307" s="13"/>
      <c r="AE307" s="13"/>
      <c r="AF307" s="13"/>
      <c r="AG307" s="13"/>
      <c r="AH307" s="13">
        <v>100</v>
      </c>
      <c r="AI307" s="13"/>
      <c r="AJ307" s="13"/>
      <c r="AK307" s="13"/>
      <c r="AL307" s="13">
        <v>100</v>
      </c>
      <c r="AM307" s="13"/>
      <c r="AN307" s="17">
        <f t="shared" si="18"/>
        <v>800</v>
      </c>
      <c r="AO307" s="18">
        <f t="shared" si="19"/>
        <v>1500</v>
      </c>
      <c r="AP307" s="19">
        <f t="shared" si="20"/>
        <v>2850</v>
      </c>
    </row>
    <row r="308" spans="1:42" x14ac:dyDescent="0.25">
      <c r="A308" s="16" t="s">
        <v>423</v>
      </c>
      <c r="B308" s="11"/>
      <c r="C308" s="12">
        <v>15</v>
      </c>
      <c r="D308" s="13"/>
      <c r="E308" s="14"/>
      <c r="F308" s="14"/>
      <c r="G308" s="12"/>
      <c r="H308" s="12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6"/>
      <c r="Z308" s="13"/>
      <c r="AA308" s="13"/>
      <c r="AB308" s="13"/>
      <c r="AC308" s="13"/>
      <c r="AD308" s="13"/>
      <c r="AE308" s="13"/>
      <c r="AF308" s="13"/>
      <c r="AG308" s="13"/>
      <c r="AH308" s="13"/>
      <c r="AI308" s="13"/>
      <c r="AJ308" s="13"/>
      <c r="AK308" s="13"/>
      <c r="AL308" s="13"/>
      <c r="AM308" s="13"/>
      <c r="AN308" s="17">
        <f t="shared" si="18"/>
        <v>0</v>
      </c>
      <c r="AO308" s="18">
        <f t="shared" si="19"/>
        <v>15</v>
      </c>
      <c r="AP308" s="19">
        <f t="shared" si="20"/>
        <v>0</v>
      </c>
    </row>
    <row r="309" spans="1:42" x14ac:dyDescent="0.25">
      <c r="A309" s="16" t="s">
        <v>424</v>
      </c>
      <c r="B309" s="11"/>
      <c r="C309" s="12">
        <v>1200</v>
      </c>
      <c r="D309" s="13"/>
      <c r="E309" s="14"/>
      <c r="F309" s="14"/>
      <c r="G309" s="12"/>
      <c r="H309" s="12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6"/>
      <c r="Z309" s="13"/>
      <c r="AA309" s="13"/>
      <c r="AB309" s="13"/>
      <c r="AC309" s="13"/>
      <c r="AD309" s="13"/>
      <c r="AE309" s="13"/>
      <c r="AF309" s="13"/>
      <c r="AG309" s="13"/>
      <c r="AH309" s="13"/>
      <c r="AI309" s="13"/>
      <c r="AJ309" s="13"/>
      <c r="AK309" s="13"/>
      <c r="AL309" s="13"/>
      <c r="AM309" s="13"/>
      <c r="AN309" s="17">
        <f t="shared" si="18"/>
        <v>0</v>
      </c>
      <c r="AO309" s="18">
        <f t="shared" si="19"/>
        <v>1200</v>
      </c>
      <c r="AP309" s="19">
        <f t="shared" si="20"/>
        <v>0</v>
      </c>
    </row>
    <row r="310" spans="1:42" x14ac:dyDescent="0.25">
      <c r="A310" s="16" t="s">
        <v>425</v>
      </c>
      <c r="B310" s="11"/>
      <c r="C310" s="12">
        <v>1300</v>
      </c>
      <c r="D310" s="13"/>
      <c r="E310" s="14"/>
      <c r="F310" s="14"/>
      <c r="G310" s="12"/>
      <c r="H310" s="12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6"/>
      <c r="Z310" s="13"/>
      <c r="AA310" s="13"/>
      <c r="AB310" s="13"/>
      <c r="AC310" s="13"/>
      <c r="AD310" s="13"/>
      <c r="AE310" s="13"/>
      <c r="AF310" s="13"/>
      <c r="AG310" s="13"/>
      <c r="AH310" s="13"/>
      <c r="AI310" s="13"/>
      <c r="AJ310" s="13"/>
      <c r="AK310" s="13"/>
      <c r="AL310" s="13"/>
      <c r="AM310" s="13"/>
      <c r="AN310" s="17">
        <f t="shared" si="18"/>
        <v>0</v>
      </c>
      <c r="AO310" s="18">
        <f t="shared" si="19"/>
        <v>1300</v>
      </c>
      <c r="AP310" s="19">
        <f t="shared" si="20"/>
        <v>0</v>
      </c>
    </row>
    <row r="311" spans="1:42" x14ac:dyDescent="0.25">
      <c r="A311" s="16" t="s">
        <v>426</v>
      </c>
      <c r="B311" s="11"/>
      <c r="C311" s="12">
        <v>0</v>
      </c>
      <c r="D311" s="13"/>
      <c r="E311" s="14"/>
      <c r="F311" s="14"/>
      <c r="G311" s="12"/>
      <c r="H311" s="12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6"/>
      <c r="Z311" s="13"/>
      <c r="AA311" s="13"/>
      <c r="AB311" s="13"/>
      <c r="AC311" s="13"/>
      <c r="AD311" s="13"/>
      <c r="AE311" s="13"/>
      <c r="AF311" s="13"/>
      <c r="AG311" s="13"/>
      <c r="AH311" s="13"/>
      <c r="AI311" s="13"/>
      <c r="AJ311" s="13"/>
      <c r="AK311" s="13"/>
      <c r="AL311" s="13"/>
      <c r="AM311" s="13"/>
      <c r="AN311" s="17">
        <f t="shared" si="18"/>
        <v>0</v>
      </c>
      <c r="AO311" s="18">
        <f t="shared" si="19"/>
        <v>0</v>
      </c>
      <c r="AP311" s="19">
        <f t="shared" si="20"/>
        <v>0</v>
      </c>
    </row>
    <row r="312" spans="1:42" x14ac:dyDescent="0.25">
      <c r="A312" s="16" t="s">
        <v>427</v>
      </c>
      <c r="B312" s="11"/>
      <c r="C312" s="12">
        <v>172</v>
      </c>
      <c r="D312" s="13"/>
      <c r="E312" s="14"/>
      <c r="F312" s="14"/>
      <c r="G312" s="12"/>
      <c r="H312" s="12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6"/>
      <c r="Z312" s="13"/>
      <c r="AA312" s="13"/>
      <c r="AB312" s="13"/>
      <c r="AC312" s="13"/>
      <c r="AD312" s="13"/>
      <c r="AE312" s="13"/>
      <c r="AF312" s="13"/>
      <c r="AG312" s="13"/>
      <c r="AH312" s="13"/>
      <c r="AI312" s="13"/>
      <c r="AJ312" s="13"/>
      <c r="AK312" s="13"/>
      <c r="AL312" s="13"/>
      <c r="AM312" s="13"/>
      <c r="AN312" s="17">
        <f t="shared" si="18"/>
        <v>0</v>
      </c>
      <c r="AO312" s="18">
        <f t="shared" si="19"/>
        <v>172</v>
      </c>
      <c r="AP312" s="19">
        <f t="shared" si="20"/>
        <v>0</v>
      </c>
    </row>
    <row r="313" spans="1:42" x14ac:dyDescent="0.25">
      <c r="A313" s="16" t="s">
        <v>428</v>
      </c>
      <c r="B313" s="11">
        <v>16.8</v>
      </c>
      <c r="C313" s="12">
        <v>1449</v>
      </c>
      <c r="D313" s="13" t="s">
        <v>429</v>
      </c>
      <c r="E313" s="14">
        <v>45093</v>
      </c>
      <c r="F313" s="14">
        <v>45093</v>
      </c>
      <c r="G313" s="12">
        <v>500</v>
      </c>
      <c r="H313" s="12">
        <v>2059</v>
      </c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6"/>
      <c r="Z313" s="13"/>
      <c r="AA313" s="13"/>
      <c r="AB313" s="13"/>
      <c r="AC313" s="13"/>
      <c r="AD313" s="13"/>
      <c r="AE313" s="13"/>
      <c r="AF313" s="13"/>
      <c r="AG313" s="13"/>
      <c r="AH313" s="13"/>
      <c r="AI313" s="13"/>
      <c r="AJ313" s="13"/>
      <c r="AK313" s="13"/>
      <c r="AL313" s="13"/>
      <c r="AM313" s="13"/>
      <c r="AN313" s="17">
        <f t="shared" si="18"/>
        <v>0</v>
      </c>
      <c r="AO313" s="18">
        <f t="shared" si="19"/>
        <v>1949</v>
      </c>
      <c r="AP313" s="19">
        <f t="shared" si="20"/>
        <v>32743.200000000001</v>
      </c>
    </row>
    <row r="314" spans="1:42" x14ac:dyDescent="0.25">
      <c r="A314" s="16" t="s">
        <v>430</v>
      </c>
      <c r="B314" s="11">
        <v>18</v>
      </c>
      <c r="C314" s="12">
        <v>150</v>
      </c>
      <c r="D314" s="13" t="s">
        <v>11</v>
      </c>
      <c r="E314" s="14">
        <v>45000</v>
      </c>
      <c r="F314" s="14">
        <v>45000</v>
      </c>
      <c r="G314" s="12"/>
      <c r="H314" s="12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6"/>
      <c r="Z314" s="13"/>
      <c r="AA314" s="13"/>
      <c r="AB314" s="13"/>
      <c r="AC314" s="13"/>
      <c r="AD314" s="13"/>
      <c r="AE314" s="13"/>
      <c r="AF314" s="13"/>
      <c r="AG314" s="13"/>
      <c r="AH314" s="13"/>
      <c r="AI314" s="13"/>
      <c r="AJ314" s="13"/>
      <c r="AK314" s="13"/>
      <c r="AL314" s="13"/>
      <c r="AM314" s="13"/>
      <c r="AN314" s="17">
        <f t="shared" si="18"/>
        <v>0</v>
      </c>
      <c r="AO314" s="18">
        <f t="shared" si="19"/>
        <v>150</v>
      </c>
      <c r="AP314" s="19">
        <f t="shared" si="20"/>
        <v>2700</v>
      </c>
    </row>
    <row r="315" spans="1:42" x14ac:dyDescent="0.25">
      <c r="A315" s="16" t="s">
        <v>431</v>
      </c>
      <c r="B315" s="11">
        <v>35</v>
      </c>
      <c r="C315" s="12">
        <v>10</v>
      </c>
      <c r="D315" s="13"/>
      <c r="E315" s="14"/>
      <c r="F315" s="14"/>
      <c r="G315" s="12"/>
      <c r="H315" s="12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6"/>
      <c r="Z315" s="13"/>
      <c r="AA315" s="13"/>
      <c r="AB315" s="13"/>
      <c r="AC315" s="13"/>
      <c r="AD315" s="13"/>
      <c r="AE315" s="13"/>
      <c r="AF315" s="13"/>
      <c r="AG315" s="13"/>
      <c r="AH315" s="13"/>
      <c r="AI315" s="13"/>
      <c r="AJ315" s="13"/>
      <c r="AK315" s="13"/>
      <c r="AL315" s="13"/>
      <c r="AM315" s="13"/>
      <c r="AN315" s="17">
        <f t="shared" si="18"/>
        <v>0</v>
      </c>
      <c r="AO315" s="18">
        <f t="shared" si="19"/>
        <v>10</v>
      </c>
      <c r="AP315" s="19">
        <f t="shared" si="20"/>
        <v>350</v>
      </c>
    </row>
    <row r="316" spans="1:42" x14ac:dyDescent="0.25">
      <c r="A316" s="16" t="s">
        <v>432</v>
      </c>
      <c r="B316" s="11">
        <v>16.8</v>
      </c>
      <c r="C316" s="12">
        <v>1800</v>
      </c>
      <c r="D316" s="13" t="s">
        <v>11</v>
      </c>
      <c r="E316" s="14">
        <v>44887</v>
      </c>
      <c r="F316" s="14">
        <v>44887</v>
      </c>
      <c r="G316" s="12"/>
      <c r="H316" s="12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6"/>
      <c r="Z316" s="13"/>
      <c r="AA316" s="13"/>
      <c r="AB316" s="13"/>
      <c r="AC316" s="13"/>
      <c r="AD316" s="13"/>
      <c r="AE316" s="13"/>
      <c r="AF316" s="13"/>
      <c r="AG316" s="13"/>
      <c r="AH316" s="13"/>
      <c r="AI316" s="13"/>
      <c r="AJ316" s="13"/>
      <c r="AK316" s="13"/>
      <c r="AL316" s="13"/>
      <c r="AM316" s="13"/>
      <c r="AN316" s="17">
        <f t="shared" si="18"/>
        <v>0</v>
      </c>
      <c r="AO316" s="18">
        <f t="shared" si="19"/>
        <v>1800</v>
      </c>
      <c r="AP316" s="19">
        <f t="shared" si="20"/>
        <v>30240</v>
      </c>
    </row>
    <row r="317" spans="1:42" x14ac:dyDescent="0.25">
      <c r="A317" s="16" t="s">
        <v>433</v>
      </c>
      <c r="B317" s="11"/>
      <c r="C317" s="12">
        <v>35</v>
      </c>
      <c r="D317" s="13"/>
      <c r="E317" s="14"/>
      <c r="F317" s="14"/>
      <c r="G317" s="12"/>
      <c r="H317" s="12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6"/>
      <c r="Z317" s="13"/>
      <c r="AA317" s="13"/>
      <c r="AB317" s="13"/>
      <c r="AC317" s="13"/>
      <c r="AD317" s="13"/>
      <c r="AE317" s="13"/>
      <c r="AF317" s="13"/>
      <c r="AG317" s="13"/>
      <c r="AH317" s="13"/>
      <c r="AI317" s="13"/>
      <c r="AJ317" s="13"/>
      <c r="AK317" s="13"/>
      <c r="AL317" s="13"/>
      <c r="AM317" s="13"/>
      <c r="AN317" s="17">
        <f t="shared" si="18"/>
        <v>0</v>
      </c>
      <c r="AO317" s="18">
        <f t="shared" si="19"/>
        <v>35</v>
      </c>
      <c r="AP317" s="19">
        <f t="shared" si="20"/>
        <v>0</v>
      </c>
    </row>
    <row r="318" spans="1:42" x14ac:dyDescent="0.25">
      <c r="A318" s="16" t="s">
        <v>434</v>
      </c>
      <c r="B318" s="11">
        <v>351.82</v>
      </c>
      <c r="C318" s="12">
        <v>73</v>
      </c>
      <c r="D318" s="13" t="s">
        <v>11</v>
      </c>
      <c r="E318" s="14">
        <v>44946</v>
      </c>
      <c r="F318" s="14">
        <v>44946</v>
      </c>
      <c r="G318" s="12"/>
      <c r="H318" s="12">
        <v>1527</v>
      </c>
      <c r="I318" s="13">
        <v>3</v>
      </c>
      <c r="J318" s="13">
        <v>6</v>
      </c>
      <c r="K318" s="13"/>
      <c r="L318" s="13"/>
      <c r="M318" s="13">
        <v>6</v>
      </c>
      <c r="N318" s="13">
        <v>3</v>
      </c>
      <c r="O318" s="13"/>
      <c r="P318" s="13"/>
      <c r="Q318" s="13">
        <v>8</v>
      </c>
      <c r="R318" s="13"/>
      <c r="S318" s="13"/>
      <c r="T318" s="13">
        <v>6</v>
      </c>
      <c r="U318" s="13">
        <v>2</v>
      </c>
      <c r="V318" s="13"/>
      <c r="W318" s="13">
        <v>2</v>
      </c>
      <c r="X318" s="13">
        <v>4</v>
      </c>
      <c r="Y318" s="16"/>
      <c r="Z318" s="13"/>
      <c r="AA318" s="13">
        <v>2</v>
      </c>
      <c r="AB318" s="13">
        <v>5</v>
      </c>
      <c r="AC318" s="13"/>
      <c r="AD318" s="13">
        <v>2</v>
      </c>
      <c r="AE318" s="13">
        <v>8</v>
      </c>
      <c r="AF318" s="13"/>
      <c r="AG318" s="13"/>
      <c r="AH318" s="13">
        <v>5</v>
      </c>
      <c r="AI318" s="13">
        <v>4</v>
      </c>
      <c r="AJ318" s="13"/>
      <c r="AK318" s="13">
        <v>3</v>
      </c>
      <c r="AL318" s="13">
        <v>4</v>
      </c>
      <c r="AM318" s="13"/>
      <c r="AN318" s="17">
        <f t="shared" si="18"/>
        <v>73</v>
      </c>
      <c r="AO318" s="18">
        <f t="shared" si="19"/>
        <v>0</v>
      </c>
      <c r="AP318" s="19">
        <f t="shared" si="20"/>
        <v>0</v>
      </c>
    </row>
    <row r="319" spans="1:42" x14ac:dyDescent="0.25">
      <c r="A319" s="16" t="s">
        <v>435</v>
      </c>
      <c r="B319" s="11"/>
      <c r="C319" s="12">
        <v>0</v>
      </c>
      <c r="D319" s="13"/>
      <c r="E319" s="14"/>
      <c r="F319" s="14"/>
      <c r="G319" s="12"/>
      <c r="H319" s="12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6"/>
      <c r="Z319" s="13"/>
      <c r="AA319" s="13"/>
      <c r="AB319" s="13"/>
      <c r="AC319" s="13"/>
      <c r="AD319" s="13"/>
      <c r="AE319" s="13"/>
      <c r="AF319" s="13"/>
      <c r="AG319" s="13"/>
      <c r="AH319" s="13"/>
      <c r="AI319" s="13"/>
      <c r="AJ319" s="13"/>
      <c r="AK319" s="13"/>
      <c r="AL319" s="13"/>
      <c r="AM319" s="13"/>
      <c r="AN319" s="17">
        <f t="shared" si="18"/>
        <v>0</v>
      </c>
      <c r="AO319" s="18">
        <f t="shared" si="19"/>
        <v>0</v>
      </c>
      <c r="AP319" s="19">
        <f t="shared" si="20"/>
        <v>0</v>
      </c>
    </row>
    <row r="320" spans="1:42" x14ac:dyDescent="0.25">
      <c r="A320" s="16" t="s">
        <v>436</v>
      </c>
      <c r="B320" s="11">
        <v>158.4</v>
      </c>
      <c r="C320" s="12">
        <v>1109</v>
      </c>
      <c r="D320" s="13" t="s">
        <v>11</v>
      </c>
      <c r="E320" s="14">
        <v>45093</v>
      </c>
      <c r="F320" s="14">
        <v>45093</v>
      </c>
      <c r="G320" s="12">
        <v>500</v>
      </c>
      <c r="H320" s="12">
        <v>1967</v>
      </c>
      <c r="I320" s="13"/>
      <c r="J320" s="13">
        <v>11</v>
      </c>
      <c r="K320" s="13"/>
      <c r="L320" s="13"/>
      <c r="M320" s="13">
        <v>7</v>
      </c>
      <c r="N320" s="13">
        <v>4</v>
      </c>
      <c r="O320" s="13"/>
      <c r="P320" s="13"/>
      <c r="Q320" s="13">
        <v>9</v>
      </c>
      <c r="R320" s="13"/>
      <c r="S320" s="13"/>
      <c r="T320" s="13">
        <v>16</v>
      </c>
      <c r="U320" s="13"/>
      <c r="V320" s="13"/>
      <c r="W320" s="13">
        <v>6</v>
      </c>
      <c r="X320" s="13">
        <v>5</v>
      </c>
      <c r="Y320" s="16"/>
      <c r="Z320" s="13"/>
      <c r="AA320" s="13">
        <v>4</v>
      </c>
      <c r="AB320" s="13">
        <v>4</v>
      </c>
      <c r="AC320" s="13"/>
      <c r="AD320" s="13">
        <v>4</v>
      </c>
      <c r="AE320" s="13">
        <v>10</v>
      </c>
      <c r="AF320" s="13"/>
      <c r="AG320" s="13"/>
      <c r="AH320" s="13">
        <v>8</v>
      </c>
      <c r="AI320" s="13">
        <v>3</v>
      </c>
      <c r="AJ320" s="13"/>
      <c r="AK320" s="13">
        <v>5</v>
      </c>
      <c r="AL320" s="13">
        <v>3</v>
      </c>
      <c r="AM320" s="13"/>
      <c r="AN320" s="17">
        <f t="shared" si="18"/>
        <v>99</v>
      </c>
      <c r="AO320" s="18">
        <f t="shared" si="19"/>
        <v>1510</v>
      </c>
      <c r="AP320" s="19">
        <f t="shared" si="20"/>
        <v>239184</v>
      </c>
    </row>
    <row r="321" spans="1:42" x14ac:dyDescent="0.25">
      <c r="A321" s="16" t="s">
        <v>437</v>
      </c>
      <c r="B321" s="11">
        <v>13.18</v>
      </c>
      <c r="C321" s="12">
        <v>234</v>
      </c>
      <c r="D321" s="13" t="s">
        <v>11</v>
      </c>
      <c r="E321" s="14">
        <v>44848</v>
      </c>
      <c r="F321" s="14">
        <v>44848</v>
      </c>
      <c r="G321" s="12"/>
      <c r="H321" s="12">
        <v>9983</v>
      </c>
      <c r="I321" s="13">
        <v>60</v>
      </c>
      <c r="J321" s="13">
        <v>60</v>
      </c>
      <c r="K321" s="13"/>
      <c r="L321" s="13"/>
      <c r="M321" s="13">
        <v>60</v>
      </c>
      <c r="N321" s="13"/>
      <c r="O321" s="13"/>
      <c r="P321" s="13"/>
      <c r="Q321" s="13">
        <v>60</v>
      </c>
      <c r="R321" s="13"/>
      <c r="S321" s="13"/>
      <c r="T321" s="13"/>
      <c r="U321" s="13"/>
      <c r="V321" s="13"/>
      <c r="W321" s="13"/>
      <c r="X321" s="13"/>
      <c r="Y321" s="16"/>
      <c r="Z321" s="13"/>
      <c r="AA321" s="13"/>
      <c r="AB321" s="13">
        <v>60</v>
      </c>
      <c r="AC321" s="13"/>
      <c r="AD321" s="13"/>
      <c r="AE321" s="13"/>
      <c r="AF321" s="13"/>
      <c r="AG321" s="13"/>
      <c r="AH321" s="13"/>
      <c r="AI321" s="13"/>
      <c r="AJ321" s="13"/>
      <c r="AK321" s="13"/>
      <c r="AL321" s="13"/>
      <c r="AM321" s="13"/>
      <c r="AN321" s="17">
        <f t="shared" si="18"/>
        <v>300</v>
      </c>
      <c r="AO321" s="18">
        <f t="shared" si="19"/>
        <v>-66</v>
      </c>
      <c r="AP321" s="19">
        <f t="shared" si="20"/>
        <v>-869.88</v>
      </c>
    </row>
    <row r="322" spans="1:42" x14ac:dyDescent="0.25">
      <c r="A322" s="16" t="s">
        <v>438</v>
      </c>
      <c r="B322" s="11">
        <v>21.12</v>
      </c>
      <c r="C322" s="12">
        <v>6808</v>
      </c>
      <c r="D322" s="13" t="s">
        <v>11</v>
      </c>
      <c r="E322" s="14">
        <v>45093</v>
      </c>
      <c r="F322" s="14">
        <v>45093</v>
      </c>
      <c r="G322" s="15">
        <v>996</v>
      </c>
      <c r="H322" s="12">
        <v>1969</v>
      </c>
      <c r="I322" s="13"/>
      <c r="J322" s="13">
        <v>60</v>
      </c>
      <c r="K322" s="13"/>
      <c r="L322" s="13"/>
      <c r="M322" s="13">
        <v>60</v>
      </c>
      <c r="N322" s="13"/>
      <c r="O322" s="13"/>
      <c r="P322" s="13"/>
      <c r="Q322" s="13">
        <v>48</v>
      </c>
      <c r="R322" s="13"/>
      <c r="S322" s="13"/>
      <c r="T322" s="13">
        <v>60</v>
      </c>
      <c r="U322" s="13"/>
      <c r="V322" s="13"/>
      <c r="W322" s="13">
        <v>48</v>
      </c>
      <c r="X322" s="13">
        <v>60</v>
      </c>
      <c r="Y322" s="16"/>
      <c r="Z322" s="13"/>
      <c r="AA322" s="13">
        <v>48</v>
      </c>
      <c r="AB322" s="13"/>
      <c r="AC322" s="13"/>
      <c r="AD322" s="13"/>
      <c r="AE322" s="13">
        <v>156</v>
      </c>
      <c r="AF322" s="13"/>
      <c r="AG322" s="13"/>
      <c r="AH322" s="13">
        <v>48</v>
      </c>
      <c r="AI322" s="13"/>
      <c r="AJ322" s="13"/>
      <c r="AK322" s="13">
        <v>48</v>
      </c>
      <c r="AL322" s="13">
        <v>99</v>
      </c>
      <c r="AM322" s="13"/>
      <c r="AN322" s="17">
        <f t="shared" si="18"/>
        <v>735</v>
      </c>
      <c r="AO322" s="18">
        <f t="shared" si="19"/>
        <v>7069</v>
      </c>
      <c r="AP322" s="19">
        <f t="shared" si="20"/>
        <v>149297.28</v>
      </c>
    </row>
    <row r="323" spans="1:42" x14ac:dyDescent="0.25">
      <c r="A323" s="16" t="s">
        <v>439</v>
      </c>
      <c r="B323" s="11">
        <v>2800</v>
      </c>
      <c r="C323" s="12">
        <v>40</v>
      </c>
      <c r="D323" s="13" t="s">
        <v>440</v>
      </c>
      <c r="E323" s="14">
        <v>45072</v>
      </c>
      <c r="F323" s="14">
        <v>45072</v>
      </c>
      <c r="G323" s="12"/>
      <c r="H323" s="12">
        <v>10344</v>
      </c>
      <c r="I323" s="13"/>
      <c r="J323" s="13">
        <v>4</v>
      </c>
      <c r="K323" s="13"/>
      <c r="L323" s="13"/>
      <c r="M323" s="13"/>
      <c r="N323" s="13"/>
      <c r="O323" s="13">
        <v>1</v>
      </c>
      <c r="P323" s="13"/>
      <c r="Q323" s="13">
        <v>2</v>
      </c>
      <c r="R323" s="13"/>
      <c r="S323" s="13"/>
      <c r="T323" s="13">
        <v>1</v>
      </c>
      <c r="U323" s="13"/>
      <c r="V323" s="13"/>
      <c r="W323" s="13"/>
      <c r="X323" s="13">
        <v>1</v>
      </c>
      <c r="Y323" s="16"/>
      <c r="Z323" s="13"/>
      <c r="AA323" s="13"/>
      <c r="AB323" s="13"/>
      <c r="AC323" s="13"/>
      <c r="AD323" s="13">
        <v>1</v>
      </c>
      <c r="AE323" s="13">
        <v>2</v>
      </c>
      <c r="AF323" s="13"/>
      <c r="AG323" s="13"/>
      <c r="AH323" s="13">
        <v>2</v>
      </c>
      <c r="AI323" s="13"/>
      <c r="AJ323" s="13"/>
      <c r="AK323" s="13">
        <v>2</v>
      </c>
      <c r="AL323" s="13">
        <v>2</v>
      </c>
      <c r="AM323" s="13"/>
      <c r="AN323" s="17">
        <f t="shared" si="18"/>
        <v>18</v>
      </c>
      <c r="AO323" s="18">
        <f t="shared" si="19"/>
        <v>22</v>
      </c>
      <c r="AP323" s="19">
        <f t="shared" si="20"/>
        <v>61600</v>
      </c>
    </row>
    <row r="324" spans="1:42" x14ac:dyDescent="0.25">
      <c r="A324" s="16" t="s">
        <v>441</v>
      </c>
      <c r="B324" s="11">
        <v>2340</v>
      </c>
      <c r="C324" s="12">
        <v>53</v>
      </c>
      <c r="D324" s="13" t="s">
        <v>371</v>
      </c>
      <c r="E324" s="14">
        <v>44718</v>
      </c>
      <c r="F324" s="14">
        <v>44718</v>
      </c>
      <c r="G324" s="12"/>
      <c r="H324" s="12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6"/>
      <c r="Z324" s="13"/>
      <c r="AA324" s="13"/>
      <c r="AB324" s="13"/>
      <c r="AC324" s="13"/>
      <c r="AD324" s="13"/>
      <c r="AE324" s="13"/>
      <c r="AF324" s="13"/>
      <c r="AG324" s="13"/>
      <c r="AH324" s="13"/>
      <c r="AI324" s="13"/>
      <c r="AJ324" s="13"/>
      <c r="AK324" s="13"/>
      <c r="AL324" s="13"/>
      <c r="AM324" s="13"/>
      <c r="AN324" s="17">
        <f t="shared" si="18"/>
        <v>0</v>
      </c>
      <c r="AO324" s="18">
        <f t="shared" si="19"/>
        <v>53</v>
      </c>
      <c r="AP324" s="19">
        <f t="shared" si="20"/>
        <v>124020</v>
      </c>
    </row>
    <row r="325" spans="1:42" x14ac:dyDescent="0.25">
      <c r="A325" s="16" t="s">
        <v>442</v>
      </c>
      <c r="B325" s="11">
        <v>1810.3</v>
      </c>
      <c r="C325" s="12">
        <v>0</v>
      </c>
      <c r="D325" s="13" t="s">
        <v>176</v>
      </c>
      <c r="E325" s="14">
        <v>44750</v>
      </c>
      <c r="F325" s="14">
        <v>44750</v>
      </c>
      <c r="G325" s="12"/>
      <c r="H325" s="12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6"/>
      <c r="Z325" s="13"/>
      <c r="AA325" s="13"/>
      <c r="AB325" s="13"/>
      <c r="AC325" s="13"/>
      <c r="AD325" s="13">
        <v>1</v>
      </c>
      <c r="AE325" s="13"/>
      <c r="AF325" s="13"/>
      <c r="AG325" s="13"/>
      <c r="AH325" s="13">
        <v>1</v>
      </c>
      <c r="AI325" s="13"/>
      <c r="AJ325" s="13"/>
      <c r="AK325" s="13">
        <v>2</v>
      </c>
      <c r="AL325" s="13"/>
      <c r="AM325" s="13"/>
      <c r="AN325" s="17">
        <f t="shared" si="18"/>
        <v>4</v>
      </c>
      <c r="AO325" s="18">
        <v>15</v>
      </c>
      <c r="AP325" s="19">
        <f t="shared" si="20"/>
        <v>27154.5</v>
      </c>
    </row>
    <row r="326" spans="1:42" x14ac:dyDescent="0.25">
      <c r="A326" s="16" t="s">
        <v>443</v>
      </c>
      <c r="B326" s="11"/>
      <c r="C326" s="12">
        <v>1500</v>
      </c>
      <c r="D326" s="13" t="s">
        <v>444</v>
      </c>
      <c r="E326" s="14" t="s">
        <v>445</v>
      </c>
      <c r="F326" s="14" t="s">
        <v>445</v>
      </c>
      <c r="G326" s="12"/>
      <c r="H326" s="12" t="s">
        <v>446</v>
      </c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6"/>
      <c r="Z326" s="13"/>
      <c r="AA326" s="13"/>
      <c r="AB326" s="13"/>
      <c r="AC326" s="13"/>
      <c r="AD326" s="13"/>
      <c r="AE326" s="13"/>
      <c r="AF326" s="13"/>
      <c r="AG326" s="13"/>
      <c r="AH326" s="13"/>
      <c r="AI326" s="13"/>
      <c r="AJ326" s="13"/>
      <c r="AK326" s="13"/>
      <c r="AL326" s="13">
        <v>48</v>
      </c>
      <c r="AM326" s="13"/>
      <c r="AN326" s="17">
        <f t="shared" si="18"/>
        <v>48</v>
      </c>
      <c r="AO326" s="18">
        <f t="shared" ref="AO326:AO362" si="21">C326+G326-AN326</f>
        <v>1452</v>
      </c>
      <c r="AP326" s="19">
        <f t="shared" si="20"/>
        <v>0</v>
      </c>
    </row>
    <row r="327" spans="1:42" x14ac:dyDescent="0.25">
      <c r="A327" s="16" t="s">
        <v>447</v>
      </c>
      <c r="B327" s="11"/>
      <c r="C327" s="12">
        <v>2467</v>
      </c>
      <c r="D327" s="13" t="s">
        <v>444</v>
      </c>
      <c r="E327" s="14">
        <v>45043</v>
      </c>
      <c r="F327" s="14">
        <v>45043</v>
      </c>
      <c r="G327" s="12"/>
      <c r="H327" s="12">
        <v>10001619</v>
      </c>
      <c r="I327" s="13"/>
      <c r="J327" s="13"/>
      <c r="K327" s="13"/>
      <c r="L327" s="13"/>
      <c r="M327" s="13"/>
      <c r="N327" s="13"/>
      <c r="O327" s="13"/>
      <c r="P327" s="13"/>
      <c r="Q327" s="13">
        <v>20</v>
      </c>
      <c r="R327" s="13"/>
      <c r="S327" s="13"/>
      <c r="T327" s="13"/>
      <c r="U327" s="13"/>
      <c r="V327" s="13"/>
      <c r="W327" s="13"/>
      <c r="X327" s="13"/>
      <c r="Y327" s="16"/>
      <c r="Z327" s="13"/>
      <c r="AA327" s="13">
        <v>20</v>
      </c>
      <c r="AB327" s="13"/>
      <c r="AC327" s="13"/>
      <c r="AD327" s="13">
        <v>30</v>
      </c>
      <c r="AE327" s="13"/>
      <c r="AF327" s="13"/>
      <c r="AG327" s="13"/>
      <c r="AH327" s="13"/>
      <c r="AI327" s="13"/>
      <c r="AJ327" s="13"/>
      <c r="AK327" s="13">
        <v>20</v>
      </c>
      <c r="AL327" s="13"/>
      <c r="AM327" s="13"/>
      <c r="AN327" s="17">
        <f t="shared" si="18"/>
        <v>90</v>
      </c>
      <c r="AO327" s="18">
        <f t="shared" si="21"/>
        <v>2377</v>
      </c>
      <c r="AP327" s="19">
        <f t="shared" si="20"/>
        <v>0</v>
      </c>
    </row>
    <row r="328" spans="1:42" x14ac:dyDescent="0.25">
      <c r="A328" s="16" t="s">
        <v>448</v>
      </c>
      <c r="B328" s="11"/>
      <c r="C328" s="12">
        <v>635</v>
      </c>
      <c r="D328" s="13" t="s">
        <v>444</v>
      </c>
      <c r="E328" s="14">
        <v>45043</v>
      </c>
      <c r="F328" s="14">
        <v>45043</v>
      </c>
      <c r="G328" s="12"/>
      <c r="H328" s="12"/>
      <c r="I328" s="13">
        <v>30</v>
      </c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6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/>
      <c r="AJ328" s="13"/>
      <c r="AK328" s="13"/>
      <c r="AL328" s="13"/>
      <c r="AM328" s="13"/>
      <c r="AN328" s="17">
        <f t="shared" si="18"/>
        <v>30</v>
      </c>
      <c r="AO328" s="18">
        <f t="shared" si="21"/>
        <v>605</v>
      </c>
      <c r="AP328" s="19">
        <f t="shared" si="20"/>
        <v>0</v>
      </c>
    </row>
    <row r="329" spans="1:42" x14ac:dyDescent="0.25">
      <c r="A329" s="16" t="s">
        <v>449</v>
      </c>
      <c r="B329" s="11"/>
      <c r="C329" s="12">
        <v>3465</v>
      </c>
      <c r="D329" s="13" t="s">
        <v>444</v>
      </c>
      <c r="E329" s="14" t="s">
        <v>450</v>
      </c>
      <c r="F329" s="14" t="s">
        <v>450</v>
      </c>
      <c r="G329" s="12"/>
      <c r="H329" s="12" t="s">
        <v>451</v>
      </c>
      <c r="I329" s="13">
        <v>15</v>
      </c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6"/>
      <c r="Z329" s="13"/>
      <c r="AA329" s="13">
        <v>20</v>
      </c>
      <c r="AB329" s="13"/>
      <c r="AC329" s="13"/>
      <c r="AD329" s="13">
        <v>10</v>
      </c>
      <c r="AE329" s="13"/>
      <c r="AF329" s="13"/>
      <c r="AG329" s="13"/>
      <c r="AH329" s="13"/>
      <c r="AI329" s="13"/>
      <c r="AJ329" s="13"/>
      <c r="AK329" s="13">
        <v>15</v>
      </c>
      <c r="AL329" s="13"/>
      <c r="AM329" s="13"/>
      <c r="AN329" s="17">
        <f t="shared" si="18"/>
        <v>60</v>
      </c>
      <c r="AO329" s="18">
        <f t="shared" si="21"/>
        <v>3405</v>
      </c>
      <c r="AP329" s="19">
        <f t="shared" si="20"/>
        <v>0</v>
      </c>
    </row>
    <row r="330" spans="1:42" x14ac:dyDescent="0.25">
      <c r="A330" s="16" t="s">
        <v>452</v>
      </c>
      <c r="B330" s="11">
        <v>30</v>
      </c>
      <c r="C330" s="12">
        <v>4000</v>
      </c>
      <c r="D330" s="13" t="s">
        <v>453</v>
      </c>
      <c r="E330" s="14" t="s">
        <v>454</v>
      </c>
      <c r="F330" s="14" t="s">
        <v>454</v>
      </c>
      <c r="G330" s="15"/>
      <c r="H330" s="12">
        <v>2031</v>
      </c>
      <c r="I330" s="13">
        <v>200</v>
      </c>
      <c r="J330" s="13">
        <v>250</v>
      </c>
      <c r="K330" s="13"/>
      <c r="L330" s="13"/>
      <c r="M330" s="13">
        <v>350</v>
      </c>
      <c r="N330" s="13"/>
      <c r="O330" s="13"/>
      <c r="P330" s="13"/>
      <c r="Q330" s="13">
        <v>225</v>
      </c>
      <c r="R330" s="13"/>
      <c r="S330" s="13"/>
      <c r="T330" s="13">
        <v>400</v>
      </c>
      <c r="U330" s="13">
        <v>75</v>
      </c>
      <c r="V330" s="13"/>
      <c r="W330" s="13">
        <v>200</v>
      </c>
      <c r="X330" s="13">
        <v>275</v>
      </c>
      <c r="Y330" s="16"/>
      <c r="Z330" s="13"/>
      <c r="AA330" s="13">
        <v>200</v>
      </c>
      <c r="AB330" s="13">
        <v>200</v>
      </c>
      <c r="AC330" s="13"/>
      <c r="AD330" s="13">
        <v>150</v>
      </c>
      <c r="AE330" s="13">
        <v>225</v>
      </c>
      <c r="AF330" s="13"/>
      <c r="AG330" s="13"/>
      <c r="AH330" s="13">
        <v>400</v>
      </c>
      <c r="AI330" s="13"/>
      <c r="AJ330" s="13"/>
      <c r="AK330" s="13">
        <v>200</v>
      </c>
      <c r="AL330" s="13">
        <v>175</v>
      </c>
      <c r="AM330" s="13"/>
      <c r="AN330" s="17">
        <f t="shared" si="18"/>
        <v>3525</v>
      </c>
      <c r="AO330" s="18">
        <f t="shared" si="21"/>
        <v>475</v>
      </c>
      <c r="AP330" s="19">
        <f t="shared" si="20"/>
        <v>14250</v>
      </c>
    </row>
    <row r="331" spans="1:42" x14ac:dyDescent="0.25">
      <c r="A331" s="16" t="s">
        <v>455</v>
      </c>
      <c r="B331" s="11"/>
      <c r="C331" s="12">
        <v>4255</v>
      </c>
      <c r="D331" s="13"/>
      <c r="E331" s="14"/>
      <c r="F331" s="14"/>
      <c r="G331" s="12"/>
      <c r="H331" s="12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6"/>
      <c r="Z331" s="13"/>
      <c r="AA331" s="13"/>
      <c r="AB331" s="13">
        <v>125</v>
      </c>
      <c r="AC331" s="13"/>
      <c r="AD331" s="13"/>
      <c r="AE331" s="13"/>
      <c r="AF331" s="13"/>
      <c r="AG331" s="13"/>
      <c r="AH331" s="13"/>
      <c r="AI331" s="13">
        <v>475</v>
      </c>
      <c r="AJ331" s="13"/>
      <c r="AK331" s="13"/>
      <c r="AL331" s="13"/>
      <c r="AM331" s="13"/>
      <c r="AN331" s="17">
        <f t="shared" si="18"/>
        <v>600</v>
      </c>
      <c r="AO331" s="18">
        <f t="shared" si="21"/>
        <v>3655</v>
      </c>
      <c r="AP331" s="19">
        <f t="shared" si="20"/>
        <v>0</v>
      </c>
    </row>
    <row r="332" spans="1:42" x14ac:dyDescent="0.25">
      <c r="A332" s="16" t="s">
        <v>456</v>
      </c>
      <c r="B332" s="11">
        <v>61</v>
      </c>
      <c r="C332" s="12">
        <v>75</v>
      </c>
      <c r="D332" s="13" t="s">
        <v>457</v>
      </c>
      <c r="E332" s="14">
        <v>44714</v>
      </c>
      <c r="F332" s="14">
        <v>44714</v>
      </c>
      <c r="G332" s="12"/>
      <c r="H332" s="12"/>
      <c r="I332" s="13"/>
      <c r="J332" s="13"/>
      <c r="K332" s="13"/>
      <c r="L332" s="13"/>
      <c r="M332" s="13">
        <v>20</v>
      </c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6"/>
      <c r="Z332" s="13"/>
      <c r="AA332" s="13"/>
      <c r="AB332" s="13"/>
      <c r="AC332" s="13"/>
      <c r="AD332" s="13"/>
      <c r="AE332" s="13">
        <v>20</v>
      </c>
      <c r="AF332" s="13"/>
      <c r="AG332" s="13"/>
      <c r="AH332" s="13"/>
      <c r="AI332" s="13"/>
      <c r="AJ332" s="13"/>
      <c r="AK332" s="13"/>
      <c r="AL332" s="13"/>
      <c r="AM332" s="13"/>
      <c r="AN332" s="17">
        <f t="shared" si="18"/>
        <v>40</v>
      </c>
      <c r="AO332" s="18">
        <f t="shared" si="21"/>
        <v>35</v>
      </c>
      <c r="AP332" s="19">
        <f t="shared" si="20"/>
        <v>2135</v>
      </c>
    </row>
    <row r="333" spans="1:42" x14ac:dyDescent="0.25">
      <c r="A333" s="16" t="s">
        <v>458</v>
      </c>
      <c r="B333" s="11">
        <v>35.06</v>
      </c>
      <c r="C333" s="12">
        <v>710</v>
      </c>
      <c r="D333" s="13" t="s">
        <v>459</v>
      </c>
      <c r="E333" s="14">
        <v>45033</v>
      </c>
      <c r="F333" s="14">
        <v>45033</v>
      </c>
      <c r="G333" s="12"/>
      <c r="H333" s="12">
        <v>9873</v>
      </c>
      <c r="I333" s="13"/>
      <c r="J333" s="13"/>
      <c r="K333" s="13"/>
      <c r="L333" s="13"/>
      <c r="M333" s="13">
        <v>25</v>
      </c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6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  <c r="AJ333" s="13"/>
      <c r="AK333" s="13"/>
      <c r="AL333" s="13"/>
      <c r="AM333" s="13"/>
      <c r="AN333" s="17">
        <f t="shared" si="18"/>
        <v>25</v>
      </c>
      <c r="AO333" s="18">
        <f t="shared" si="21"/>
        <v>685</v>
      </c>
      <c r="AP333" s="19">
        <f t="shared" si="20"/>
        <v>24016.100000000002</v>
      </c>
    </row>
    <row r="334" spans="1:42" x14ac:dyDescent="0.25">
      <c r="A334" s="16" t="s">
        <v>460</v>
      </c>
      <c r="B334" s="11">
        <v>34.32</v>
      </c>
      <c r="C334" s="12">
        <v>690</v>
      </c>
      <c r="D334" s="13" t="s">
        <v>11</v>
      </c>
      <c r="E334" s="14">
        <v>45093</v>
      </c>
      <c r="F334" s="14">
        <v>45093</v>
      </c>
      <c r="G334" s="12">
        <v>500</v>
      </c>
      <c r="H334" s="12">
        <v>2035</v>
      </c>
      <c r="I334" s="13">
        <v>20</v>
      </c>
      <c r="J334" s="13"/>
      <c r="K334" s="13"/>
      <c r="L334" s="13"/>
      <c r="M334" s="13"/>
      <c r="N334" s="13"/>
      <c r="O334" s="13"/>
      <c r="P334" s="13"/>
      <c r="Q334" s="13">
        <v>70</v>
      </c>
      <c r="R334" s="13"/>
      <c r="S334" s="13"/>
      <c r="T334" s="13">
        <v>70</v>
      </c>
      <c r="U334" s="13"/>
      <c r="V334" s="13"/>
      <c r="W334" s="13"/>
      <c r="X334" s="13">
        <v>30</v>
      </c>
      <c r="Y334" s="16"/>
      <c r="Z334" s="13"/>
      <c r="AA334" s="13">
        <v>30</v>
      </c>
      <c r="AB334" s="13">
        <v>30</v>
      </c>
      <c r="AC334" s="13"/>
      <c r="AD334" s="13">
        <v>30</v>
      </c>
      <c r="AE334" s="13">
        <v>40</v>
      </c>
      <c r="AF334" s="13"/>
      <c r="AG334" s="13"/>
      <c r="AH334" s="13">
        <v>60</v>
      </c>
      <c r="AI334" s="13"/>
      <c r="AJ334" s="13"/>
      <c r="AK334" s="13">
        <v>50</v>
      </c>
      <c r="AL334" s="13"/>
      <c r="AM334" s="13"/>
      <c r="AN334" s="17">
        <f t="shared" si="18"/>
        <v>430</v>
      </c>
      <c r="AO334" s="18">
        <f t="shared" si="21"/>
        <v>760</v>
      </c>
      <c r="AP334" s="19">
        <f t="shared" si="20"/>
        <v>26083.200000000001</v>
      </c>
    </row>
    <row r="335" spans="1:42" x14ac:dyDescent="0.25">
      <c r="A335" s="16" t="s">
        <v>461</v>
      </c>
      <c r="B335" s="11">
        <v>75</v>
      </c>
      <c r="C335" s="12">
        <v>100</v>
      </c>
      <c r="D335" s="13"/>
      <c r="E335" s="14"/>
      <c r="F335" s="14"/>
      <c r="G335" s="12"/>
      <c r="H335" s="12"/>
      <c r="I335" s="13"/>
      <c r="J335" s="13"/>
      <c r="K335" s="13"/>
      <c r="L335" s="13"/>
      <c r="M335" s="13">
        <v>40</v>
      </c>
      <c r="N335" s="13"/>
      <c r="O335" s="13"/>
      <c r="P335" s="13"/>
      <c r="Q335" s="13"/>
      <c r="R335" s="13"/>
      <c r="S335" s="13"/>
      <c r="T335" s="13">
        <v>20</v>
      </c>
      <c r="U335" s="13"/>
      <c r="V335" s="13"/>
      <c r="W335" s="13">
        <v>20</v>
      </c>
      <c r="X335" s="13"/>
      <c r="Y335" s="16"/>
      <c r="Z335" s="13"/>
      <c r="AA335" s="13"/>
      <c r="AB335" s="13"/>
      <c r="AC335" s="13"/>
      <c r="AD335" s="13"/>
      <c r="AE335" s="13"/>
      <c r="AF335" s="13"/>
      <c r="AG335" s="13"/>
      <c r="AH335" s="13">
        <v>20</v>
      </c>
      <c r="AI335" s="13"/>
      <c r="AJ335" s="13"/>
      <c r="AK335" s="13"/>
      <c r="AL335" s="13"/>
      <c r="AM335" s="13"/>
      <c r="AN335" s="17">
        <f t="shared" si="18"/>
        <v>100</v>
      </c>
      <c r="AO335" s="18">
        <f t="shared" si="21"/>
        <v>0</v>
      </c>
      <c r="AP335" s="19">
        <f t="shared" si="20"/>
        <v>0</v>
      </c>
    </row>
    <row r="336" spans="1:42" x14ac:dyDescent="0.25">
      <c r="A336" s="16" t="s">
        <v>462</v>
      </c>
      <c r="B336" s="11">
        <v>67.27</v>
      </c>
      <c r="C336" s="12">
        <v>544</v>
      </c>
      <c r="D336" s="13" t="s">
        <v>11</v>
      </c>
      <c r="E336" s="14">
        <v>45093</v>
      </c>
      <c r="F336" s="14">
        <v>45093</v>
      </c>
      <c r="G336" s="12">
        <v>200</v>
      </c>
      <c r="H336" s="12">
        <v>10311</v>
      </c>
      <c r="I336" s="13"/>
      <c r="J336" s="13">
        <v>100</v>
      </c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>
        <v>100</v>
      </c>
      <c r="V336" s="13"/>
      <c r="W336" s="13"/>
      <c r="X336" s="13"/>
      <c r="Y336" s="16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>
        <v>100</v>
      </c>
      <c r="AJ336" s="13"/>
      <c r="AK336" s="13"/>
      <c r="AL336" s="13">
        <v>100</v>
      </c>
      <c r="AM336" s="13"/>
      <c r="AN336" s="17">
        <f t="shared" si="18"/>
        <v>400</v>
      </c>
      <c r="AO336" s="18">
        <f t="shared" si="21"/>
        <v>344</v>
      </c>
      <c r="AP336" s="19">
        <f t="shared" si="20"/>
        <v>23140.879999999997</v>
      </c>
    </row>
    <row r="337" spans="1:42" x14ac:dyDescent="0.25">
      <c r="A337" s="16" t="s">
        <v>463</v>
      </c>
      <c r="B337" s="11">
        <v>50.5</v>
      </c>
      <c r="C337" s="12">
        <v>16030</v>
      </c>
      <c r="D337" s="13" t="s">
        <v>11</v>
      </c>
      <c r="E337" s="14">
        <v>45093</v>
      </c>
      <c r="F337" s="14">
        <v>45093</v>
      </c>
      <c r="G337" s="12"/>
      <c r="H337" s="12">
        <v>2182</v>
      </c>
      <c r="I337" s="13">
        <v>200</v>
      </c>
      <c r="J337" s="13">
        <v>200</v>
      </c>
      <c r="K337" s="13"/>
      <c r="L337" s="13"/>
      <c r="M337" s="13">
        <v>200</v>
      </c>
      <c r="N337" s="13"/>
      <c r="O337" s="13"/>
      <c r="P337" s="13"/>
      <c r="Q337" s="13">
        <v>400</v>
      </c>
      <c r="R337" s="13"/>
      <c r="S337" s="13"/>
      <c r="T337" s="13">
        <v>200</v>
      </c>
      <c r="U337" s="13"/>
      <c r="V337" s="13"/>
      <c r="W337" s="13"/>
      <c r="X337" s="13">
        <v>200</v>
      </c>
      <c r="Y337" s="16"/>
      <c r="Z337" s="13"/>
      <c r="AA337" s="13">
        <v>200</v>
      </c>
      <c r="AB337" s="13"/>
      <c r="AC337" s="13"/>
      <c r="AD337" s="13">
        <v>200</v>
      </c>
      <c r="AE337" s="13">
        <v>300</v>
      </c>
      <c r="AF337" s="13"/>
      <c r="AG337" s="13"/>
      <c r="AH337" s="13">
        <v>600</v>
      </c>
      <c r="AI337" s="13">
        <v>300</v>
      </c>
      <c r="AJ337" s="13"/>
      <c r="AK337" s="13">
        <v>200</v>
      </c>
      <c r="AL337" s="13">
        <v>200</v>
      </c>
      <c r="AM337" s="13"/>
      <c r="AN337" s="17">
        <f t="shared" si="18"/>
        <v>3400</v>
      </c>
      <c r="AO337" s="18">
        <f t="shared" si="21"/>
        <v>12630</v>
      </c>
      <c r="AP337" s="19">
        <f t="shared" si="20"/>
        <v>637815</v>
      </c>
    </row>
    <row r="338" spans="1:42" x14ac:dyDescent="0.25">
      <c r="A338" s="16" t="s">
        <v>464</v>
      </c>
      <c r="B338" s="11"/>
      <c r="C338" s="12">
        <v>2570</v>
      </c>
      <c r="D338" s="13" t="s">
        <v>147</v>
      </c>
      <c r="E338" s="14">
        <v>44687</v>
      </c>
      <c r="F338" s="14">
        <v>44687</v>
      </c>
      <c r="G338" s="12"/>
      <c r="H338" s="12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>
        <v>50</v>
      </c>
      <c r="V338" s="13"/>
      <c r="W338" s="13"/>
      <c r="X338" s="13"/>
      <c r="Y338" s="16"/>
      <c r="Z338" s="13"/>
      <c r="AA338" s="13"/>
      <c r="AB338" s="13"/>
      <c r="AC338" s="13"/>
      <c r="AD338" s="13"/>
      <c r="AE338" s="13"/>
      <c r="AF338" s="13"/>
      <c r="AG338" s="13"/>
      <c r="AH338" s="13"/>
      <c r="AI338" s="13"/>
      <c r="AJ338" s="13"/>
      <c r="AK338" s="13"/>
      <c r="AL338" s="13"/>
      <c r="AM338" s="13"/>
      <c r="AN338" s="17">
        <f t="shared" si="18"/>
        <v>50</v>
      </c>
      <c r="AO338" s="18">
        <f t="shared" si="21"/>
        <v>2520</v>
      </c>
      <c r="AP338" s="19">
        <f t="shared" si="20"/>
        <v>0</v>
      </c>
    </row>
    <row r="339" spans="1:42" x14ac:dyDescent="0.25">
      <c r="A339" s="16" t="s">
        <v>465</v>
      </c>
      <c r="B339" s="11">
        <v>2.82</v>
      </c>
      <c r="C339" s="12">
        <v>33310</v>
      </c>
      <c r="D339" s="13" t="s">
        <v>466</v>
      </c>
      <c r="E339" s="14" t="s">
        <v>467</v>
      </c>
      <c r="F339" s="14" t="s">
        <v>467</v>
      </c>
      <c r="G339" s="15"/>
      <c r="H339" s="12">
        <v>2029</v>
      </c>
      <c r="I339" s="13"/>
      <c r="J339" s="13">
        <v>200</v>
      </c>
      <c r="K339" s="13"/>
      <c r="L339" s="13"/>
      <c r="M339" s="13">
        <v>200</v>
      </c>
      <c r="N339" s="13">
        <v>200</v>
      </c>
      <c r="O339" s="13"/>
      <c r="P339" s="13"/>
      <c r="Q339" s="13">
        <v>300</v>
      </c>
      <c r="R339" s="13"/>
      <c r="S339" s="13"/>
      <c r="T339" s="13">
        <v>200</v>
      </c>
      <c r="U339" s="13"/>
      <c r="V339" s="13"/>
      <c r="W339" s="13">
        <v>200</v>
      </c>
      <c r="X339" s="13"/>
      <c r="Y339" s="16"/>
      <c r="Z339" s="13"/>
      <c r="AA339" s="13">
        <v>200</v>
      </c>
      <c r="AB339" s="13"/>
      <c r="AC339" s="13"/>
      <c r="AD339" s="13">
        <v>200</v>
      </c>
      <c r="AE339" s="13"/>
      <c r="AF339" s="13"/>
      <c r="AG339" s="13"/>
      <c r="AH339" s="13">
        <v>400</v>
      </c>
      <c r="AI339" s="13"/>
      <c r="AJ339" s="13"/>
      <c r="AK339" s="13">
        <v>200</v>
      </c>
      <c r="AL339" s="13">
        <v>200</v>
      </c>
      <c r="AM339" s="13"/>
      <c r="AN339" s="17">
        <f t="shared" si="18"/>
        <v>2500</v>
      </c>
      <c r="AO339" s="18">
        <f t="shared" si="21"/>
        <v>30810</v>
      </c>
      <c r="AP339" s="19">
        <f t="shared" si="20"/>
        <v>86884.2</v>
      </c>
    </row>
    <row r="340" spans="1:42" x14ac:dyDescent="0.25">
      <c r="A340" s="16" t="s">
        <v>468</v>
      </c>
      <c r="B340" s="11">
        <v>39.590000000000003</v>
      </c>
      <c r="C340" s="12">
        <v>166</v>
      </c>
      <c r="D340" s="13" t="s">
        <v>11</v>
      </c>
      <c r="E340" s="14">
        <v>45033</v>
      </c>
      <c r="F340" s="14">
        <v>45033</v>
      </c>
      <c r="G340" s="12"/>
      <c r="H340" s="12"/>
      <c r="I340" s="13">
        <v>5</v>
      </c>
      <c r="J340" s="13"/>
      <c r="K340" s="13"/>
      <c r="L340" s="13"/>
      <c r="M340" s="13"/>
      <c r="N340" s="13"/>
      <c r="O340" s="13"/>
      <c r="P340" s="13"/>
      <c r="Q340" s="13">
        <v>5</v>
      </c>
      <c r="R340" s="13"/>
      <c r="S340" s="13"/>
      <c r="T340" s="13"/>
      <c r="U340" s="13">
        <v>5</v>
      </c>
      <c r="V340" s="13"/>
      <c r="W340" s="13"/>
      <c r="X340" s="13"/>
      <c r="Y340" s="16"/>
      <c r="Z340" s="13"/>
      <c r="AA340" s="13"/>
      <c r="AB340" s="13"/>
      <c r="AC340" s="13"/>
      <c r="AD340" s="13"/>
      <c r="AE340" s="13"/>
      <c r="AF340" s="13"/>
      <c r="AG340" s="13"/>
      <c r="AH340" s="13"/>
      <c r="AI340" s="13"/>
      <c r="AJ340" s="13"/>
      <c r="AK340" s="13"/>
      <c r="AL340" s="13">
        <v>5</v>
      </c>
      <c r="AM340" s="13"/>
      <c r="AN340" s="17">
        <f t="shared" si="18"/>
        <v>20</v>
      </c>
      <c r="AO340" s="18">
        <f t="shared" si="21"/>
        <v>146</v>
      </c>
      <c r="AP340" s="19">
        <f t="shared" si="20"/>
        <v>5780.14</v>
      </c>
    </row>
    <row r="341" spans="1:42" x14ac:dyDescent="0.25">
      <c r="A341" s="16" t="s">
        <v>469</v>
      </c>
      <c r="B341" s="11">
        <v>26</v>
      </c>
      <c r="C341" s="12">
        <v>500</v>
      </c>
      <c r="D341" s="13" t="s">
        <v>241</v>
      </c>
      <c r="E341" s="14">
        <v>45020</v>
      </c>
      <c r="F341" s="14">
        <v>45020</v>
      </c>
      <c r="G341" s="12"/>
      <c r="H341" s="12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6"/>
      <c r="Z341" s="13"/>
      <c r="AA341" s="13"/>
      <c r="AB341" s="13"/>
      <c r="AC341" s="13"/>
      <c r="AD341" s="13"/>
      <c r="AE341" s="13"/>
      <c r="AF341" s="13"/>
      <c r="AG341" s="13"/>
      <c r="AH341" s="13"/>
      <c r="AI341" s="13"/>
      <c r="AJ341" s="13"/>
      <c r="AK341" s="13"/>
      <c r="AL341" s="13"/>
      <c r="AM341" s="13"/>
      <c r="AN341" s="17">
        <f t="shared" si="18"/>
        <v>0</v>
      </c>
      <c r="AO341" s="18">
        <f t="shared" si="21"/>
        <v>500</v>
      </c>
      <c r="AP341" s="19">
        <f t="shared" si="20"/>
        <v>13000</v>
      </c>
    </row>
    <row r="342" spans="1:42" x14ac:dyDescent="0.25">
      <c r="A342" s="16" t="s">
        <v>470</v>
      </c>
      <c r="B342" s="11">
        <v>15.4</v>
      </c>
      <c r="C342" s="12">
        <v>190</v>
      </c>
      <c r="D342" s="13" t="s">
        <v>471</v>
      </c>
      <c r="E342" s="14" t="s">
        <v>472</v>
      </c>
      <c r="F342" s="14" t="s">
        <v>472</v>
      </c>
      <c r="G342" s="12"/>
      <c r="H342" s="12" t="s">
        <v>473</v>
      </c>
      <c r="I342" s="13"/>
      <c r="J342" s="13"/>
      <c r="K342" s="13"/>
      <c r="L342" s="13"/>
      <c r="M342" s="13"/>
      <c r="N342" s="13"/>
      <c r="O342" s="13"/>
      <c r="P342" s="13"/>
      <c r="Q342" s="13">
        <v>20</v>
      </c>
      <c r="R342" s="13"/>
      <c r="S342" s="13"/>
      <c r="T342" s="13"/>
      <c r="U342" s="13"/>
      <c r="V342" s="13"/>
      <c r="W342" s="13"/>
      <c r="X342" s="13"/>
      <c r="Y342" s="16"/>
      <c r="Z342" s="13"/>
      <c r="AA342" s="13"/>
      <c r="AB342" s="13"/>
      <c r="AC342" s="13"/>
      <c r="AD342" s="13"/>
      <c r="AE342" s="13">
        <v>20</v>
      </c>
      <c r="AF342" s="13"/>
      <c r="AG342" s="13"/>
      <c r="AH342" s="13"/>
      <c r="AI342" s="13"/>
      <c r="AJ342" s="13"/>
      <c r="AK342" s="13"/>
      <c r="AL342" s="13">
        <v>20</v>
      </c>
      <c r="AM342" s="13"/>
      <c r="AN342" s="17">
        <f t="shared" si="18"/>
        <v>60</v>
      </c>
      <c r="AO342" s="18">
        <f t="shared" si="21"/>
        <v>130</v>
      </c>
      <c r="AP342" s="19">
        <f t="shared" si="20"/>
        <v>2002</v>
      </c>
    </row>
    <row r="343" spans="1:42" x14ac:dyDescent="0.25">
      <c r="A343" s="16" t="s">
        <v>474</v>
      </c>
      <c r="B343" s="11">
        <v>26</v>
      </c>
      <c r="C343" s="12">
        <v>430</v>
      </c>
      <c r="D343" s="13" t="s">
        <v>241</v>
      </c>
      <c r="E343" s="14">
        <v>45020</v>
      </c>
      <c r="F343" s="14">
        <v>45020</v>
      </c>
      <c r="G343" s="12"/>
      <c r="H343" s="12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6"/>
      <c r="Z343" s="13"/>
      <c r="AA343" s="13"/>
      <c r="AB343" s="13"/>
      <c r="AC343" s="13"/>
      <c r="AD343" s="13"/>
      <c r="AE343" s="13"/>
      <c r="AF343" s="13"/>
      <c r="AG343" s="13"/>
      <c r="AH343" s="13"/>
      <c r="AI343" s="13"/>
      <c r="AJ343" s="13"/>
      <c r="AK343" s="13"/>
      <c r="AL343" s="13"/>
      <c r="AM343" s="13"/>
      <c r="AN343" s="17">
        <f t="shared" si="18"/>
        <v>0</v>
      </c>
      <c r="AO343" s="18">
        <f t="shared" si="21"/>
        <v>430</v>
      </c>
      <c r="AP343" s="19">
        <f t="shared" si="20"/>
        <v>11180</v>
      </c>
    </row>
    <row r="344" spans="1:42" x14ac:dyDescent="0.25">
      <c r="A344" s="16" t="s">
        <v>475</v>
      </c>
      <c r="B344" s="11">
        <v>35</v>
      </c>
      <c r="C344" s="12">
        <v>0</v>
      </c>
      <c r="D344" s="13" t="s">
        <v>476</v>
      </c>
      <c r="E344" s="14" t="s">
        <v>477</v>
      </c>
      <c r="F344" s="14" t="s">
        <v>477</v>
      </c>
      <c r="G344" s="12"/>
      <c r="H344" s="12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6"/>
      <c r="Z344" s="13"/>
      <c r="AA344" s="13"/>
      <c r="AB344" s="13"/>
      <c r="AC344" s="13"/>
      <c r="AD344" s="13"/>
      <c r="AE344" s="13"/>
      <c r="AF344" s="13"/>
      <c r="AG344" s="13"/>
      <c r="AH344" s="13"/>
      <c r="AI344" s="13"/>
      <c r="AJ344" s="13"/>
      <c r="AK344" s="13"/>
      <c r="AL344" s="13"/>
      <c r="AM344" s="13"/>
      <c r="AN344" s="17">
        <f t="shared" si="18"/>
        <v>0</v>
      </c>
      <c r="AO344" s="18">
        <f t="shared" si="21"/>
        <v>0</v>
      </c>
      <c r="AP344" s="19">
        <f t="shared" si="20"/>
        <v>0</v>
      </c>
    </row>
    <row r="345" spans="1:42" x14ac:dyDescent="0.25">
      <c r="A345" s="16" t="s">
        <v>478</v>
      </c>
      <c r="B345" s="11">
        <v>14</v>
      </c>
      <c r="C345" s="12">
        <v>0</v>
      </c>
      <c r="D345" s="13" t="s">
        <v>479</v>
      </c>
      <c r="E345" s="14">
        <v>44713</v>
      </c>
      <c r="F345" s="14">
        <v>44713</v>
      </c>
      <c r="G345" s="12"/>
      <c r="H345" s="12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6"/>
      <c r="Z345" s="13"/>
      <c r="AA345" s="13"/>
      <c r="AB345" s="13"/>
      <c r="AC345" s="13"/>
      <c r="AD345" s="13"/>
      <c r="AE345" s="13"/>
      <c r="AF345" s="13"/>
      <c r="AG345" s="13"/>
      <c r="AH345" s="13"/>
      <c r="AI345" s="13"/>
      <c r="AJ345" s="13"/>
      <c r="AK345" s="13"/>
      <c r="AL345" s="13"/>
      <c r="AM345" s="13"/>
      <c r="AN345" s="17">
        <f t="shared" si="18"/>
        <v>0</v>
      </c>
      <c r="AO345" s="18">
        <f t="shared" si="21"/>
        <v>0</v>
      </c>
      <c r="AP345" s="19">
        <f t="shared" si="20"/>
        <v>0</v>
      </c>
    </row>
    <row r="346" spans="1:42" x14ac:dyDescent="0.25">
      <c r="A346" s="16" t="s">
        <v>480</v>
      </c>
      <c r="B346" s="11">
        <v>26</v>
      </c>
      <c r="C346" s="12">
        <v>440</v>
      </c>
      <c r="D346" s="13" t="s">
        <v>481</v>
      </c>
      <c r="E346" s="14" t="s">
        <v>482</v>
      </c>
      <c r="F346" s="14" t="s">
        <v>482</v>
      </c>
      <c r="G346" s="12"/>
      <c r="H346" s="12"/>
      <c r="I346" s="13">
        <v>10</v>
      </c>
      <c r="J346" s="13">
        <v>40</v>
      </c>
      <c r="K346" s="13"/>
      <c r="L346" s="13"/>
      <c r="M346" s="13"/>
      <c r="N346" s="13">
        <v>10</v>
      </c>
      <c r="O346" s="13"/>
      <c r="P346" s="13"/>
      <c r="Q346" s="13">
        <v>40</v>
      </c>
      <c r="R346" s="13"/>
      <c r="S346" s="13"/>
      <c r="T346" s="13">
        <v>10</v>
      </c>
      <c r="U346" s="13">
        <v>30</v>
      </c>
      <c r="V346" s="13"/>
      <c r="W346" s="13">
        <v>10</v>
      </c>
      <c r="X346" s="13">
        <v>30</v>
      </c>
      <c r="Y346" s="16"/>
      <c r="Z346" s="13"/>
      <c r="AA346" s="13">
        <v>10</v>
      </c>
      <c r="AB346" s="13">
        <v>30</v>
      </c>
      <c r="AC346" s="13"/>
      <c r="AD346" s="13">
        <v>10</v>
      </c>
      <c r="AE346" s="13">
        <v>30</v>
      </c>
      <c r="AF346" s="13"/>
      <c r="AG346" s="13"/>
      <c r="AH346" s="13"/>
      <c r="AI346" s="13">
        <v>60</v>
      </c>
      <c r="AJ346" s="13"/>
      <c r="AK346" s="13"/>
      <c r="AL346" s="13">
        <v>40</v>
      </c>
      <c r="AM346" s="13"/>
      <c r="AN346" s="17">
        <f t="shared" si="18"/>
        <v>360</v>
      </c>
      <c r="AO346" s="18">
        <f t="shared" si="21"/>
        <v>80</v>
      </c>
      <c r="AP346" s="19">
        <f t="shared" si="20"/>
        <v>2080</v>
      </c>
    </row>
    <row r="347" spans="1:42" x14ac:dyDescent="0.25">
      <c r="A347" s="16" t="s">
        <v>483</v>
      </c>
      <c r="B347" s="11">
        <v>26</v>
      </c>
      <c r="C347" s="12">
        <v>850</v>
      </c>
      <c r="D347" s="13" t="s">
        <v>484</v>
      </c>
      <c r="E347" s="14">
        <v>45020</v>
      </c>
      <c r="F347" s="14">
        <v>45020</v>
      </c>
      <c r="G347" s="12"/>
      <c r="H347" s="12"/>
      <c r="I347" s="13">
        <v>10</v>
      </c>
      <c r="J347" s="13"/>
      <c r="K347" s="13"/>
      <c r="L347" s="13"/>
      <c r="M347" s="13"/>
      <c r="N347" s="13">
        <v>10</v>
      </c>
      <c r="O347" s="13"/>
      <c r="P347" s="13"/>
      <c r="Q347" s="13">
        <v>10</v>
      </c>
      <c r="R347" s="13"/>
      <c r="S347" s="13"/>
      <c r="T347" s="13">
        <v>10</v>
      </c>
      <c r="U347" s="13"/>
      <c r="V347" s="13"/>
      <c r="W347" s="13">
        <v>10</v>
      </c>
      <c r="X347" s="13"/>
      <c r="Y347" s="16"/>
      <c r="Z347" s="13"/>
      <c r="AA347" s="13">
        <v>10</v>
      </c>
      <c r="AB347" s="13">
        <v>10</v>
      </c>
      <c r="AC347" s="13"/>
      <c r="AD347" s="13">
        <v>10</v>
      </c>
      <c r="AE347" s="13">
        <v>10</v>
      </c>
      <c r="AF347" s="13"/>
      <c r="AG347" s="13"/>
      <c r="AH347" s="13"/>
      <c r="AI347" s="13"/>
      <c r="AJ347" s="13"/>
      <c r="AK347" s="13"/>
      <c r="AL347" s="13"/>
      <c r="AM347" s="13"/>
      <c r="AN347" s="17">
        <f t="shared" si="18"/>
        <v>90</v>
      </c>
      <c r="AO347" s="18">
        <f t="shared" si="21"/>
        <v>760</v>
      </c>
      <c r="AP347" s="19">
        <f t="shared" si="20"/>
        <v>19760</v>
      </c>
    </row>
    <row r="348" spans="1:42" x14ac:dyDescent="0.25">
      <c r="A348" s="16" t="s">
        <v>485</v>
      </c>
      <c r="B348" s="11">
        <v>35</v>
      </c>
      <c r="C348" s="12">
        <v>0</v>
      </c>
      <c r="D348" s="13" t="s">
        <v>413</v>
      </c>
      <c r="E348" s="14">
        <v>44972</v>
      </c>
      <c r="F348" s="14">
        <v>44972</v>
      </c>
      <c r="G348" s="12"/>
      <c r="H348" s="12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6"/>
      <c r="Z348" s="13"/>
      <c r="AA348" s="13"/>
      <c r="AB348" s="13"/>
      <c r="AC348" s="13"/>
      <c r="AD348" s="13"/>
      <c r="AE348" s="13"/>
      <c r="AF348" s="13"/>
      <c r="AG348" s="13"/>
      <c r="AH348" s="13"/>
      <c r="AI348" s="13"/>
      <c r="AJ348" s="13"/>
      <c r="AK348" s="13"/>
      <c r="AL348" s="13"/>
      <c r="AM348" s="13"/>
      <c r="AN348" s="17">
        <f t="shared" si="18"/>
        <v>0</v>
      </c>
      <c r="AO348" s="18">
        <f t="shared" si="21"/>
        <v>0</v>
      </c>
      <c r="AP348" s="19">
        <f t="shared" si="20"/>
        <v>0</v>
      </c>
    </row>
    <row r="349" spans="1:42" x14ac:dyDescent="0.25">
      <c r="A349" s="16" t="s">
        <v>486</v>
      </c>
      <c r="B349" s="11">
        <v>55</v>
      </c>
      <c r="C349" s="12">
        <v>800</v>
      </c>
      <c r="D349" s="13" t="s">
        <v>487</v>
      </c>
      <c r="E349" s="14" t="s">
        <v>488</v>
      </c>
      <c r="F349" s="14" t="s">
        <v>488</v>
      </c>
      <c r="G349" s="12"/>
      <c r="H349" s="12">
        <v>42182420</v>
      </c>
      <c r="I349" s="13"/>
      <c r="J349" s="13"/>
      <c r="K349" s="13"/>
      <c r="L349" s="13"/>
      <c r="M349" s="13"/>
      <c r="N349" s="13"/>
      <c r="O349" s="13"/>
      <c r="P349" s="13"/>
      <c r="Q349" s="13">
        <v>10</v>
      </c>
      <c r="R349" s="13"/>
      <c r="S349" s="13"/>
      <c r="T349" s="13"/>
      <c r="U349" s="13"/>
      <c r="V349" s="13"/>
      <c r="W349" s="13"/>
      <c r="X349" s="13"/>
      <c r="Y349" s="16"/>
      <c r="Z349" s="13"/>
      <c r="AA349" s="13"/>
      <c r="AB349" s="13"/>
      <c r="AC349" s="13"/>
      <c r="AD349" s="13"/>
      <c r="AE349" s="13"/>
      <c r="AF349" s="13"/>
      <c r="AG349" s="13"/>
      <c r="AH349" s="13"/>
      <c r="AI349" s="13"/>
      <c r="AJ349" s="13"/>
      <c r="AK349" s="13"/>
      <c r="AL349" s="13"/>
      <c r="AM349" s="13"/>
      <c r="AN349" s="17">
        <f t="shared" si="18"/>
        <v>10</v>
      </c>
      <c r="AO349" s="18">
        <f t="shared" si="21"/>
        <v>790</v>
      </c>
      <c r="AP349" s="19">
        <f t="shared" si="20"/>
        <v>43450</v>
      </c>
    </row>
    <row r="350" spans="1:42" x14ac:dyDescent="0.25">
      <c r="A350" s="16" t="s">
        <v>489</v>
      </c>
      <c r="B350" s="11">
        <v>14.08</v>
      </c>
      <c r="C350" s="12">
        <v>4278</v>
      </c>
      <c r="D350" s="13" t="s">
        <v>490</v>
      </c>
      <c r="E350" s="14">
        <v>45093</v>
      </c>
      <c r="F350" s="14">
        <v>45093</v>
      </c>
      <c r="G350" s="12">
        <v>1000</v>
      </c>
      <c r="H350" s="12">
        <v>2005</v>
      </c>
      <c r="I350" s="13"/>
      <c r="J350" s="13">
        <v>40</v>
      </c>
      <c r="K350" s="13"/>
      <c r="L350" s="13"/>
      <c r="M350" s="13">
        <v>30</v>
      </c>
      <c r="N350" s="13">
        <v>30</v>
      </c>
      <c r="O350" s="13"/>
      <c r="P350" s="13"/>
      <c r="Q350" s="13">
        <v>70</v>
      </c>
      <c r="R350" s="13"/>
      <c r="S350" s="13"/>
      <c r="T350" s="13">
        <v>60</v>
      </c>
      <c r="U350" s="13">
        <v>40</v>
      </c>
      <c r="V350" s="13"/>
      <c r="W350" s="13">
        <v>20</v>
      </c>
      <c r="X350" s="13">
        <v>90</v>
      </c>
      <c r="Y350" s="16"/>
      <c r="Z350" s="13"/>
      <c r="AA350" s="13">
        <v>20</v>
      </c>
      <c r="AB350" s="13">
        <v>80</v>
      </c>
      <c r="AC350" s="13"/>
      <c r="AD350" s="13">
        <v>20</v>
      </c>
      <c r="AE350" s="13">
        <v>40</v>
      </c>
      <c r="AF350" s="13"/>
      <c r="AG350" s="13"/>
      <c r="AH350" s="13">
        <v>30</v>
      </c>
      <c r="AI350" s="13">
        <v>20</v>
      </c>
      <c r="AJ350" s="13"/>
      <c r="AK350" s="13">
        <v>20</v>
      </c>
      <c r="AL350" s="13">
        <v>50</v>
      </c>
      <c r="AM350" s="13"/>
      <c r="AN350" s="17">
        <f t="shared" si="18"/>
        <v>660</v>
      </c>
      <c r="AO350" s="18">
        <f t="shared" si="21"/>
        <v>4618</v>
      </c>
      <c r="AP350" s="19">
        <f t="shared" si="20"/>
        <v>65021.440000000002</v>
      </c>
    </row>
    <row r="351" spans="1:42" x14ac:dyDescent="0.25">
      <c r="A351" s="16" t="s">
        <v>491</v>
      </c>
      <c r="B351" s="11">
        <v>4.42</v>
      </c>
      <c r="C351" s="12">
        <v>3165</v>
      </c>
      <c r="D351" s="13" t="s">
        <v>429</v>
      </c>
      <c r="E351" s="14">
        <v>45093</v>
      </c>
      <c r="F351" s="14">
        <v>45093</v>
      </c>
      <c r="G351" s="12">
        <v>500</v>
      </c>
      <c r="H351" s="12">
        <v>2006</v>
      </c>
      <c r="I351" s="13"/>
      <c r="J351" s="13"/>
      <c r="K351" s="13"/>
      <c r="L351" s="13"/>
      <c r="M351" s="13"/>
      <c r="N351" s="13">
        <v>100</v>
      </c>
      <c r="O351" s="13"/>
      <c r="P351" s="13"/>
      <c r="Q351" s="13"/>
      <c r="R351" s="13"/>
      <c r="S351" s="13"/>
      <c r="T351" s="13">
        <v>20</v>
      </c>
      <c r="U351" s="13"/>
      <c r="V351" s="13"/>
      <c r="W351" s="13"/>
      <c r="X351" s="13"/>
      <c r="Y351" s="16"/>
      <c r="Z351" s="13"/>
      <c r="AA351" s="13">
        <v>30</v>
      </c>
      <c r="AB351" s="13"/>
      <c r="AC351" s="13"/>
      <c r="AD351" s="13"/>
      <c r="AE351" s="13"/>
      <c r="AF351" s="13"/>
      <c r="AG351" s="13"/>
      <c r="AH351" s="13"/>
      <c r="AI351" s="13"/>
      <c r="AJ351" s="13"/>
      <c r="AK351" s="13"/>
      <c r="AL351" s="13">
        <v>20</v>
      </c>
      <c r="AM351" s="13"/>
      <c r="AN351" s="17">
        <f t="shared" si="18"/>
        <v>170</v>
      </c>
      <c r="AO351" s="18">
        <f t="shared" si="21"/>
        <v>3495</v>
      </c>
      <c r="AP351" s="19">
        <f t="shared" si="20"/>
        <v>15447.9</v>
      </c>
    </row>
    <row r="352" spans="1:42" x14ac:dyDescent="0.25">
      <c r="A352" s="16" t="s">
        <v>492</v>
      </c>
      <c r="B352" s="11"/>
      <c r="C352" s="12">
        <v>53</v>
      </c>
      <c r="D352" s="13"/>
      <c r="E352" s="14"/>
      <c r="F352" s="14"/>
      <c r="G352" s="12"/>
      <c r="H352" s="12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6"/>
      <c r="Z352" s="13"/>
      <c r="AA352" s="13"/>
      <c r="AB352" s="13"/>
      <c r="AC352" s="13"/>
      <c r="AD352" s="13"/>
      <c r="AE352" s="13"/>
      <c r="AF352" s="13"/>
      <c r="AG352" s="13"/>
      <c r="AH352" s="13"/>
      <c r="AI352" s="13"/>
      <c r="AJ352" s="13"/>
      <c r="AK352" s="13"/>
      <c r="AL352" s="13"/>
      <c r="AM352" s="13"/>
      <c r="AN352" s="17">
        <f t="shared" si="18"/>
        <v>0</v>
      </c>
      <c r="AO352" s="18">
        <f t="shared" si="21"/>
        <v>53</v>
      </c>
      <c r="AP352" s="19">
        <f t="shared" si="20"/>
        <v>0</v>
      </c>
    </row>
    <row r="353" spans="1:42" x14ac:dyDescent="0.25">
      <c r="A353" s="16" t="s">
        <v>493</v>
      </c>
      <c r="B353" s="11"/>
      <c r="C353" s="12">
        <v>50</v>
      </c>
      <c r="D353" s="13"/>
      <c r="E353" s="14"/>
      <c r="F353" s="14"/>
      <c r="G353" s="12"/>
      <c r="H353" s="12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6"/>
      <c r="Z353" s="13"/>
      <c r="AA353" s="13"/>
      <c r="AB353" s="13"/>
      <c r="AC353" s="13"/>
      <c r="AD353" s="13"/>
      <c r="AE353" s="13"/>
      <c r="AF353" s="13"/>
      <c r="AG353" s="13"/>
      <c r="AH353" s="13"/>
      <c r="AI353" s="13"/>
      <c r="AJ353" s="13"/>
      <c r="AK353" s="13"/>
      <c r="AL353" s="13"/>
      <c r="AM353" s="13"/>
      <c r="AN353" s="17">
        <f t="shared" si="18"/>
        <v>0</v>
      </c>
      <c r="AO353" s="18">
        <f t="shared" si="21"/>
        <v>50</v>
      </c>
      <c r="AP353" s="19">
        <f t="shared" si="20"/>
        <v>0</v>
      </c>
    </row>
    <row r="354" spans="1:42" x14ac:dyDescent="0.25">
      <c r="A354" s="16" t="s">
        <v>494</v>
      </c>
      <c r="B354" s="11"/>
      <c r="C354" s="12">
        <v>1654</v>
      </c>
      <c r="D354" s="13"/>
      <c r="E354" s="14"/>
      <c r="F354" s="14"/>
      <c r="G354" s="12"/>
      <c r="H354" s="12"/>
      <c r="I354" s="13">
        <v>10</v>
      </c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6"/>
      <c r="Z354" s="13"/>
      <c r="AA354" s="13"/>
      <c r="AB354" s="13"/>
      <c r="AC354" s="13"/>
      <c r="AD354" s="13"/>
      <c r="AE354" s="13"/>
      <c r="AF354" s="13"/>
      <c r="AG354" s="13"/>
      <c r="AH354" s="13"/>
      <c r="AI354" s="13"/>
      <c r="AJ354" s="13"/>
      <c r="AK354" s="13"/>
      <c r="AL354" s="13"/>
      <c r="AM354" s="13"/>
      <c r="AN354" s="17">
        <f t="shared" si="18"/>
        <v>10</v>
      </c>
      <c r="AO354" s="18">
        <f t="shared" si="21"/>
        <v>1644</v>
      </c>
      <c r="AP354" s="19">
        <f t="shared" si="20"/>
        <v>0</v>
      </c>
    </row>
    <row r="355" spans="1:42" x14ac:dyDescent="0.25">
      <c r="A355" s="16" t="s">
        <v>495</v>
      </c>
      <c r="B355" s="11"/>
      <c r="C355" s="12">
        <v>2</v>
      </c>
      <c r="D355" s="13"/>
      <c r="E355" s="14"/>
      <c r="F355" s="14"/>
      <c r="G355" s="12"/>
      <c r="H355" s="12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6"/>
      <c r="Z355" s="13"/>
      <c r="AA355" s="13"/>
      <c r="AB355" s="13"/>
      <c r="AC355" s="13"/>
      <c r="AD355" s="13"/>
      <c r="AE355" s="13"/>
      <c r="AF355" s="13"/>
      <c r="AG355" s="13"/>
      <c r="AH355" s="13"/>
      <c r="AI355" s="13"/>
      <c r="AJ355" s="13"/>
      <c r="AK355" s="13"/>
      <c r="AL355" s="13"/>
      <c r="AM355" s="13"/>
      <c r="AN355" s="17">
        <f t="shared" si="18"/>
        <v>0</v>
      </c>
      <c r="AO355" s="18">
        <f t="shared" si="21"/>
        <v>2</v>
      </c>
      <c r="AP355" s="19">
        <f t="shared" si="20"/>
        <v>0</v>
      </c>
    </row>
    <row r="356" spans="1:42" x14ac:dyDescent="0.25">
      <c r="A356" s="16" t="s">
        <v>496</v>
      </c>
      <c r="B356" s="11"/>
      <c r="C356" s="12">
        <v>100</v>
      </c>
      <c r="D356" s="13"/>
      <c r="E356" s="14"/>
      <c r="F356" s="14"/>
      <c r="G356" s="12"/>
      <c r="H356" s="12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6"/>
      <c r="Z356" s="13"/>
      <c r="AA356" s="13"/>
      <c r="AB356" s="13"/>
      <c r="AC356" s="13"/>
      <c r="AD356" s="13"/>
      <c r="AE356" s="13"/>
      <c r="AF356" s="13"/>
      <c r="AG356" s="13"/>
      <c r="AH356" s="13"/>
      <c r="AI356" s="13"/>
      <c r="AJ356" s="13"/>
      <c r="AK356" s="13"/>
      <c r="AL356" s="13"/>
      <c r="AM356" s="13"/>
      <c r="AN356" s="17">
        <f t="shared" si="18"/>
        <v>0</v>
      </c>
      <c r="AO356" s="18">
        <f t="shared" si="21"/>
        <v>100</v>
      </c>
      <c r="AP356" s="19">
        <f t="shared" si="20"/>
        <v>0</v>
      </c>
    </row>
    <row r="357" spans="1:42" x14ac:dyDescent="0.25">
      <c r="A357" s="16" t="s">
        <v>497</v>
      </c>
      <c r="B357" s="11"/>
      <c r="C357" s="12">
        <v>18</v>
      </c>
      <c r="D357" s="13"/>
      <c r="E357" s="14"/>
      <c r="F357" s="14"/>
      <c r="G357" s="12"/>
      <c r="H357" s="12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6"/>
      <c r="Z357" s="13"/>
      <c r="AA357" s="13"/>
      <c r="AB357" s="13"/>
      <c r="AC357" s="13"/>
      <c r="AD357" s="13"/>
      <c r="AE357" s="13"/>
      <c r="AF357" s="13"/>
      <c r="AG357" s="13"/>
      <c r="AH357" s="13"/>
      <c r="AI357" s="13"/>
      <c r="AJ357" s="13"/>
      <c r="AK357" s="13"/>
      <c r="AL357" s="13"/>
      <c r="AM357" s="13"/>
      <c r="AN357" s="17">
        <f t="shared" si="18"/>
        <v>0</v>
      </c>
      <c r="AO357" s="18">
        <f t="shared" si="21"/>
        <v>18</v>
      </c>
      <c r="AP357" s="19">
        <f t="shared" si="20"/>
        <v>0</v>
      </c>
    </row>
    <row r="358" spans="1:42" x14ac:dyDescent="0.25">
      <c r="A358" s="16" t="s">
        <v>498</v>
      </c>
      <c r="B358" s="11">
        <v>2.15</v>
      </c>
      <c r="C358" s="12">
        <v>1100</v>
      </c>
      <c r="D358" s="13" t="s">
        <v>11</v>
      </c>
      <c r="E358" s="14">
        <v>45093</v>
      </c>
      <c r="F358" s="14">
        <v>45093</v>
      </c>
      <c r="G358" s="12">
        <v>400</v>
      </c>
      <c r="H358" s="12">
        <v>9802</v>
      </c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>
        <v>100</v>
      </c>
      <c r="V358" s="13"/>
      <c r="W358" s="13"/>
      <c r="X358" s="13"/>
      <c r="Y358" s="16"/>
      <c r="Z358" s="13"/>
      <c r="AA358" s="13"/>
      <c r="AB358" s="13"/>
      <c r="AC358" s="13"/>
      <c r="AD358" s="13"/>
      <c r="AE358" s="13"/>
      <c r="AF358" s="13"/>
      <c r="AG358" s="13"/>
      <c r="AH358" s="13"/>
      <c r="AI358" s="13"/>
      <c r="AJ358" s="13"/>
      <c r="AK358" s="13"/>
      <c r="AL358" s="13"/>
      <c r="AM358" s="13"/>
      <c r="AN358" s="17">
        <f t="shared" si="18"/>
        <v>100</v>
      </c>
      <c r="AO358" s="18">
        <f t="shared" si="21"/>
        <v>1400</v>
      </c>
      <c r="AP358" s="19">
        <f t="shared" si="20"/>
        <v>3010</v>
      </c>
    </row>
    <row r="359" spans="1:42" x14ac:dyDescent="0.25">
      <c r="A359" s="16" t="s">
        <v>499</v>
      </c>
      <c r="B359" s="11">
        <v>2.34</v>
      </c>
      <c r="C359" s="12">
        <v>3000</v>
      </c>
      <c r="D359" s="13" t="s">
        <v>500</v>
      </c>
      <c r="E359" s="14">
        <v>45093</v>
      </c>
      <c r="F359" s="14">
        <v>45093</v>
      </c>
      <c r="G359" s="12">
        <v>500</v>
      </c>
      <c r="H359" s="12">
        <v>9060</v>
      </c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>
        <v>100</v>
      </c>
      <c r="V359" s="13"/>
      <c r="W359" s="13"/>
      <c r="X359" s="13"/>
      <c r="Y359" s="16"/>
      <c r="Z359" s="13"/>
      <c r="AA359" s="13"/>
      <c r="AB359" s="13"/>
      <c r="AC359" s="13"/>
      <c r="AD359" s="13"/>
      <c r="AE359" s="13"/>
      <c r="AF359" s="13"/>
      <c r="AG359" s="13"/>
      <c r="AH359" s="13"/>
      <c r="AI359" s="13">
        <v>100</v>
      </c>
      <c r="AJ359" s="13"/>
      <c r="AK359" s="13"/>
      <c r="AL359" s="13"/>
      <c r="AM359" s="13"/>
      <c r="AN359" s="17">
        <f t="shared" si="18"/>
        <v>200</v>
      </c>
      <c r="AO359" s="18">
        <f t="shared" si="21"/>
        <v>3300</v>
      </c>
      <c r="AP359" s="19">
        <f t="shared" si="20"/>
        <v>7721.9999999999991</v>
      </c>
    </row>
    <row r="360" spans="1:42" x14ac:dyDescent="0.25">
      <c r="A360" s="16" t="s">
        <v>501</v>
      </c>
      <c r="B360" s="11">
        <v>2.15</v>
      </c>
      <c r="C360" s="12">
        <v>1600</v>
      </c>
      <c r="D360" s="13" t="s">
        <v>11</v>
      </c>
      <c r="E360" s="14">
        <v>45093</v>
      </c>
      <c r="F360" s="14">
        <v>45093</v>
      </c>
      <c r="G360" s="12">
        <v>400</v>
      </c>
      <c r="H360" s="12">
        <v>9844</v>
      </c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6"/>
      <c r="Z360" s="13"/>
      <c r="AA360" s="13"/>
      <c r="AB360" s="13"/>
      <c r="AC360" s="13"/>
      <c r="AD360" s="13"/>
      <c r="AE360" s="13"/>
      <c r="AF360" s="13"/>
      <c r="AG360" s="13"/>
      <c r="AH360" s="13"/>
      <c r="AI360" s="13"/>
      <c r="AJ360" s="13"/>
      <c r="AK360" s="13"/>
      <c r="AL360" s="13"/>
      <c r="AM360" s="13"/>
      <c r="AN360" s="17">
        <f t="shared" si="18"/>
        <v>0</v>
      </c>
      <c r="AO360" s="18">
        <f t="shared" si="21"/>
        <v>2000</v>
      </c>
      <c r="AP360" s="19">
        <f t="shared" si="20"/>
        <v>4300</v>
      </c>
    </row>
    <row r="361" spans="1:42" x14ac:dyDescent="0.25">
      <c r="A361" s="16" t="s">
        <v>502</v>
      </c>
      <c r="B361" s="11">
        <v>3390</v>
      </c>
      <c r="C361" s="12">
        <v>78</v>
      </c>
      <c r="D361" s="13" t="s">
        <v>503</v>
      </c>
      <c r="E361" s="14">
        <v>44715</v>
      </c>
      <c r="F361" s="14">
        <v>44715</v>
      </c>
      <c r="G361" s="12"/>
      <c r="H361" s="12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6"/>
      <c r="Z361" s="13"/>
      <c r="AA361" s="13"/>
      <c r="AB361" s="13"/>
      <c r="AC361" s="13"/>
      <c r="AD361" s="13"/>
      <c r="AE361" s="13"/>
      <c r="AF361" s="13"/>
      <c r="AG361" s="13"/>
      <c r="AH361" s="13"/>
      <c r="AI361" s="13"/>
      <c r="AJ361" s="13"/>
      <c r="AK361" s="13"/>
      <c r="AL361" s="13"/>
      <c r="AM361" s="13"/>
      <c r="AN361" s="17">
        <f t="shared" si="18"/>
        <v>0</v>
      </c>
      <c r="AO361" s="18">
        <f t="shared" si="21"/>
        <v>78</v>
      </c>
      <c r="AP361" s="19">
        <f t="shared" si="20"/>
        <v>264420</v>
      </c>
    </row>
    <row r="362" spans="1:42" x14ac:dyDescent="0.25">
      <c r="A362" s="16" t="s">
        <v>504</v>
      </c>
      <c r="B362" s="11">
        <v>75</v>
      </c>
      <c r="C362" s="12">
        <v>15</v>
      </c>
      <c r="D362" s="13" t="s">
        <v>505</v>
      </c>
      <c r="E362" s="14">
        <v>44986</v>
      </c>
      <c r="F362" s="14">
        <v>44986</v>
      </c>
      <c r="G362" s="12"/>
      <c r="H362" s="12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6"/>
      <c r="Z362" s="13"/>
      <c r="AA362" s="13"/>
      <c r="AB362" s="13"/>
      <c r="AC362" s="13"/>
      <c r="AD362" s="13"/>
      <c r="AE362" s="13"/>
      <c r="AF362" s="13"/>
      <c r="AG362" s="13"/>
      <c r="AH362" s="13"/>
      <c r="AI362" s="13"/>
      <c r="AJ362" s="13"/>
      <c r="AK362" s="13"/>
      <c r="AL362" s="13"/>
      <c r="AM362" s="13"/>
      <c r="AN362" s="17">
        <f t="shared" ref="AN362:AN401" si="22">I362+J362+K362+L362+M362+N362+O362+P362+Q362+R362+S362+T362+U362+V362+W362+X362+Y362+Z362+AA362+AB362+AC362+AD362+AE362+AF362+AG362+AH362+AI362+AJ362+AK362+AL362+AM362</f>
        <v>0</v>
      </c>
      <c r="AO362" s="18">
        <f t="shared" si="21"/>
        <v>15</v>
      </c>
      <c r="AP362" s="19">
        <f t="shared" ref="AP362:AP401" si="23">B362*AO362</f>
        <v>1125</v>
      </c>
    </row>
    <row r="363" spans="1:42" x14ac:dyDescent="0.25">
      <c r="A363" s="16" t="s">
        <v>506</v>
      </c>
      <c r="B363" s="11">
        <v>11.89</v>
      </c>
      <c r="C363" s="12">
        <v>4649</v>
      </c>
      <c r="D363" s="13" t="s">
        <v>11</v>
      </c>
      <c r="E363" s="14">
        <v>44966</v>
      </c>
      <c r="F363" s="14">
        <v>44966</v>
      </c>
      <c r="G363" s="12">
        <v>7400</v>
      </c>
      <c r="H363" s="12">
        <v>10350</v>
      </c>
      <c r="I363" s="13">
        <v>125</v>
      </c>
      <c r="J363" s="13">
        <v>45</v>
      </c>
      <c r="K363" s="13"/>
      <c r="L363" s="13"/>
      <c r="M363" s="13">
        <v>75</v>
      </c>
      <c r="N363" s="13">
        <v>80</v>
      </c>
      <c r="O363" s="13">
        <v>100</v>
      </c>
      <c r="P363" s="13"/>
      <c r="Q363" s="13">
        <v>250</v>
      </c>
      <c r="R363" s="13"/>
      <c r="S363" s="13"/>
      <c r="T363" s="13">
        <v>250</v>
      </c>
      <c r="U363" s="13">
        <v>80</v>
      </c>
      <c r="V363" s="13"/>
      <c r="W363" s="13">
        <v>200</v>
      </c>
      <c r="X363" s="13">
        <v>152</v>
      </c>
      <c r="Y363" s="16"/>
      <c r="Z363" s="13"/>
      <c r="AA363" s="13">
        <v>250</v>
      </c>
      <c r="AB363" s="13">
        <v>200</v>
      </c>
      <c r="AC363" s="13"/>
      <c r="AD363" s="13">
        <v>100</v>
      </c>
      <c r="AE363" s="13">
        <v>350</v>
      </c>
      <c r="AF363" s="13"/>
      <c r="AG363" s="13"/>
      <c r="AH363" s="13">
        <v>250</v>
      </c>
      <c r="AI363" s="13">
        <v>100</v>
      </c>
      <c r="AJ363" s="13"/>
      <c r="AK363" s="13">
        <v>350</v>
      </c>
      <c r="AL363" s="13">
        <v>250</v>
      </c>
      <c r="AM363" s="13"/>
      <c r="AN363" s="17">
        <f t="shared" si="22"/>
        <v>3207</v>
      </c>
      <c r="AO363" s="18">
        <v>6000</v>
      </c>
      <c r="AP363" s="19">
        <f t="shared" si="23"/>
        <v>71340</v>
      </c>
    </row>
    <row r="364" spans="1:42" x14ac:dyDescent="0.25">
      <c r="A364" s="16" t="s">
        <v>507</v>
      </c>
      <c r="B364" s="11">
        <v>16.940000000000001</v>
      </c>
      <c r="C364" s="12">
        <v>122</v>
      </c>
      <c r="D364" s="13" t="s">
        <v>429</v>
      </c>
      <c r="E364" s="14">
        <v>45093</v>
      </c>
      <c r="F364" s="14">
        <v>45093</v>
      </c>
      <c r="G364" s="12">
        <v>40</v>
      </c>
      <c r="H364" s="12">
        <v>9867</v>
      </c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>
        <v>10</v>
      </c>
      <c r="V364" s="13"/>
      <c r="W364" s="13"/>
      <c r="X364" s="13"/>
      <c r="Y364" s="16"/>
      <c r="Z364" s="13"/>
      <c r="AA364" s="13"/>
      <c r="AB364" s="13">
        <v>8</v>
      </c>
      <c r="AC364" s="13"/>
      <c r="AD364" s="13"/>
      <c r="AE364" s="13"/>
      <c r="AF364" s="13"/>
      <c r="AG364" s="13"/>
      <c r="AH364" s="13"/>
      <c r="AI364" s="13">
        <v>10</v>
      </c>
      <c r="AJ364" s="13"/>
      <c r="AK364" s="13"/>
      <c r="AL364" s="13"/>
      <c r="AM364" s="13"/>
      <c r="AN364" s="17">
        <f t="shared" si="22"/>
        <v>28</v>
      </c>
      <c r="AO364" s="18">
        <f t="shared" ref="AO364:AO401" si="24">C364+G364-AN364</f>
        <v>134</v>
      </c>
      <c r="AP364" s="19">
        <f t="shared" si="23"/>
        <v>2269.96</v>
      </c>
    </row>
    <row r="365" spans="1:42" x14ac:dyDescent="0.25">
      <c r="A365" s="16" t="s">
        <v>508</v>
      </c>
      <c r="B365" s="11"/>
      <c r="C365" s="12">
        <v>61</v>
      </c>
      <c r="D365" s="13"/>
      <c r="E365" s="14"/>
      <c r="F365" s="14"/>
      <c r="G365" s="12"/>
      <c r="H365" s="12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6"/>
      <c r="Z365" s="13"/>
      <c r="AA365" s="13"/>
      <c r="AB365" s="13"/>
      <c r="AC365" s="13"/>
      <c r="AD365" s="13"/>
      <c r="AE365" s="13"/>
      <c r="AF365" s="13"/>
      <c r="AG365" s="13"/>
      <c r="AH365" s="13"/>
      <c r="AI365" s="13"/>
      <c r="AJ365" s="13"/>
      <c r="AK365" s="13"/>
      <c r="AL365" s="13"/>
      <c r="AM365" s="13"/>
      <c r="AN365" s="17">
        <f t="shared" si="22"/>
        <v>0</v>
      </c>
      <c r="AO365" s="18">
        <f t="shared" si="24"/>
        <v>61</v>
      </c>
      <c r="AP365" s="19">
        <f t="shared" si="23"/>
        <v>0</v>
      </c>
    </row>
    <row r="366" spans="1:42" x14ac:dyDescent="0.25">
      <c r="A366" s="16" t="s">
        <v>509</v>
      </c>
      <c r="B366" s="11">
        <v>25</v>
      </c>
      <c r="C366" s="12">
        <v>0</v>
      </c>
      <c r="D366" s="13" t="s">
        <v>510</v>
      </c>
      <c r="E366" s="14">
        <v>44721</v>
      </c>
      <c r="F366" s="14">
        <v>44721</v>
      </c>
      <c r="G366" s="12"/>
      <c r="H366" s="12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6"/>
      <c r="Z366" s="13"/>
      <c r="AA366" s="13"/>
      <c r="AB366" s="13"/>
      <c r="AC366" s="13"/>
      <c r="AD366" s="13"/>
      <c r="AE366" s="13"/>
      <c r="AF366" s="13"/>
      <c r="AG366" s="13"/>
      <c r="AH366" s="13"/>
      <c r="AI366" s="13"/>
      <c r="AJ366" s="13"/>
      <c r="AK366" s="13"/>
      <c r="AL366" s="13"/>
      <c r="AM366" s="13"/>
      <c r="AN366" s="17">
        <f t="shared" si="22"/>
        <v>0</v>
      </c>
      <c r="AO366" s="18">
        <f t="shared" si="24"/>
        <v>0</v>
      </c>
      <c r="AP366" s="19">
        <f t="shared" si="23"/>
        <v>0</v>
      </c>
    </row>
    <row r="367" spans="1:42" x14ac:dyDescent="0.25">
      <c r="A367" s="16" t="s">
        <v>511</v>
      </c>
      <c r="B367" s="11"/>
      <c r="C367" s="12">
        <v>0</v>
      </c>
      <c r="D367" s="13"/>
      <c r="E367" s="14"/>
      <c r="F367" s="14"/>
      <c r="G367" s="12"/>
      <c r="H367" s="12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6"/>
      <c r="Z367" s="13"/>
      <c r="AA367" s="13"/>
      <c r="AB367" s="13"/>
      <c r="AC367" s="13"/>
      <c r="AD367" s="13"/>
      <c r="AE367" s="13"/>
      <c r="AF367" s="13"/>
      <c r="AG367" s="13"/>
      <c r="AH367" s="13"/>
      <c r="AI367" s="13"/>
      <c r="AJ367" s="13"/>
      <c r="AK367" s="13"/>
      <c r="AL367" s="13"/>
      <c r="AM367" s="13"/>
      <c r="AN367" s="17">
        <f t="shared" si="22"/>
        <v>0</v>
      </c>
      <c r="AO367" s="18">
        <f t="shared" si="24"/>
        <v>0</v>
      </c>
      <c r="AP367" s="19">
        <f t="shared" si="23"/>
        <v>0</v>
      </c>
    </row>
    <row r="368" spans="1:42" x14ac:dyDescent="0.25">
      <c r="A368" s="16" t="s">
        <v>512</v>
      </c>
      <c r="B368" s="11">
        <v>17.27</v>
      </c>
      <c r="C368" s="12">
        <v>197</v>
      </c>
      <c r="D368" s="13" t="s">
        <v>11</v>
      </c>
      <c r="E368" s="14">
        <v>44887</v>
      </c>
      <c r="F368" s="14">
        <v>44887</v>
      </c>
      <c r="G368" s="12"/>
      <c r="H368" s="12">
        <v>10353</v>
      </c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6"/>
      <c r="Z368" s="13"/>
      <c r="AA368" s="13"/>
      <c r="AB368" s="13"/>
      <c r="AC368" s="13"/>
      <c r="AD368" s="13"/>
      <c r="AE368" s="13"/>
      <c r="AF368" s="13"/>
      <c r="AG368" s="13"/>
      <c r="AH368" s="13"/>
      <c r="AI368" s="13"/>
      <c r="AJ368" s="13"/>
      <c r="AK368" s="13"/>
      <c r="AL368" s="13"/>
      <c r="AM368" s="13"/>
      <c r="AN368" s="17">
        <f t="shared" si="22"/>
        <v>0</v>
      </c>
      <c r="AO368" s="18">
        <f t="shared" si="24"/>
        <v>197</v>
      </c>
      <c r="AP368" s="19">
        <f t="shared" si="23"/>
        <v>3402.19</v>
      </c>
    </row>
    <row r="369" spans="1:42" x14ac:dyDescent="0.25">
      <c r="A369" s="16" t="s">
        <v>513</v>
      </c>
      <c r="B369" s="11"/>
      <c r="C369" s="12">
        <v>215</v>
      </c>
      <c r="D369" s="13"/>
      <c r="E369" s="14"/>
      <c r="F369" s="14"/>
      <c r="G369" s="12"/>
      <c r="H369" s="12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6"/>
      <c r="Z369" s="13"/>
      <c r="AA369" s="13"/>
      <c r="AB369" s="13"/>
      <c r="AC369" s="13"/>
      <c r="AD369" s="13"/>
      <c r="AE369" s="13"/>
      <c r="AF369" s="13"/>
      <c r="AG369" s="13"/>
      <c r="AH369" s="13"/>
      <c r="AI369" s="13"/>
      <c r="AJ369" s="13"/>
      <c r="AK369" s="13"/>
      <c r="AL369" s="13"/>
      <c r="AM369" s="13"/>
      <c r="AN369" s="17">
        <f t="shared" si="22"/>
        <v>0</v>
      </c>
      <c r="AO369" s="18">
        <f t="shared" si="24"/>
        <v>215</v>
      </c>
      <c r="AP369" s="19">
        <f t="shared" si="23"/>
        <v>0</v>
      </c>
    </row>
    <row r="370" spans="1:42" x14ac:dyDescent="0.25">
      <c r="A370" s="16" t="s">
        <v>514</v>
      </c>
      <c r="B370" s="11">
        <v>16.940000000000001</v>
      </c>
      <c r="C370" s="12">
        <v>650</v>
      </c>
      <c r="D370" s="13" t="s">
        <v>11</v>
      </c>
      <c r="E370" s="14">
        <v>45093</v>
      </c>
      <c r="F370" s="14">
        <v>45093</v>
      </c>
      <c r="G370" s="12">
        <v>40</v>
      </c>
      <c r="H370" s="12">
        <v>9867</v>
      </c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6"/>
      <c r="Z370" s="13"/>
      <c r="AA370" s="13"/>
      <c r="AB370" s="13"/>
      <c r="AC370" s="13"/>
      <c r="AD370" s="13"/>
      <c r="AE370" s="13"/>
      <c r="AF370" s="13"/>
      <c r="AG370" s="13"/>
      <c r="AH370" s="13"/>
      <c r="AI370" s="13"/>
      <c r="AJ370" s="13"/>
      <c r="AK370" s="13"/>
      <c r="AL370" s="13"/>
      <c r="AM370" s="13"/>
      <c r="AN370" s="17">
        <f t="shared" si="22"/>
        <v>0</v>
      </c>
      <c r="AO370" s="18">
        <f t="shared" si="24"/>
        <v>690</v>
      </c>
      <c r="AP370" s="19">
        <f t="shared" si="23"/>
        <v>11688.6</v>
      </c>
    </row>
    <row r="371" spans="1:42" x14ac:dyDescent="0.25">
      <c r="A371" s="16" t="s">
        <v>515</v>
      </c>
      <c r="B371" s="11"/>
      <c r="C371" s="12">
        <v>820</v>
      </c>
      <c r="D371" s="13"/>
      <c r="E371" s="14"/>
      <c r="F371" s="14"/>
      <c r="G371" s="12"/>
      <c r="H371" s="12"/>
      <c r="I371" s="13"/>
      <c r="J371" s="13"/>
      <c r="K371" s="13"/>
      <c r="L371" s="13"/>
      <c r="M371" s="13"/>
      <c r="N371" s="13">
        <v>10</v>
      </c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6"/>
      <c r="Z371" s="13"/>
      <c r="AA371" s="13"/>
      <c r="AB371" s="13"/>
      <c r="AC371" s="13"/>
      <c r="AD371" s="13"/>
      <c r="AE371" s="13"/>
      <c r="AF371" s="13"/>
      <c r="AG371" s="13"/>
      <c r="AH371" s="13"/>
      <c r="AI371" s="13"/>
      <c r="AJ371" s="13"/>
      <c r="AK371" s="13"/>
      <c r="AL371" s="13"/>
      <c r="AM371" s="13"/>
      <c r="AN371" s="17">
        <f t="shared" si="22"/>
        <v>10</v>
      </c>
      <c r="AO371" s="18">
        <f t="shared" si="24"/>
        <v>810</v>
      </c>
      <c r="AP371" s="19">
        <f t="shared" si="23"/>
        <v>0</v>
      </c>
    </row>
    <row r="372" spans="1:42" x14ac:dyDescent="0.25">
      <c r="A372" s="16" t="s">
        <v>516</v>
      </c>
      <c r="B372" s="11"/>
      <c r="C372" s="12">
        <v>0</v>
      </c>
      <c r="D372" s="13"/>
      <c r="E372" s="14"/>
      <c r="F372" s="14"/>
      <c r="G372" s="12"/>
      <c r="H372" s="12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6"/>
      <c r="Z372" s="13"/>
      <c r="AA372" s="13"/>
      <c r="AB372" s="13"/>
      <c r="AC372" s="13"/>
      <c r="AD372" s="13"/>
      <c r="AE372" s="13"/>
      <c r="AF372" s="13"/>
      <c r="AG372" s="13"/>
      <c r="AH372" s="13"/>
      <c r="AI372" s="13"/>
      <c r="AJ372" s="13"/>
      <c r="AK372" s="13"/>
      <c r="AL372" s="13"/>
      <c r="AM372" s="13"/>
      <c r="AN372" s="17">
        <f t="shared" si="22"/>
        <v>0</v>
      </c>
      <c r="AO372" s="18">
        <f t="shared" si="24"/>
        <v>0</v>
      </c>
      <c r="AP372" s="19">
        <f t="shared" si="23"/>
        <v>0</v>
      </c>
    </row>
    <row r="373" spans="1:42" x14ac:dyDescent="0.25">
      <c r="A373" s="16" t="s">
        <v>517</v>
      </c>
      <c r="B373" s="11"/>
      <c r="C373" s="12">
        <v>0</v>
      </c>
      <c r="D373" s="13"/>
      <c r="E373" s="14"/>
      <c r="F373" s="14"/>
      <c r="G373" s="12"/>
      <c r="H373" s="12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6"/>
      <c r="Z373" s="13"/>
      <c r="AA373" s="13"/>
      <c r="AB373" s="13"/>
      <c r="AC373" s="13"/>
      <c r="AD373" s="13"/>
      <c r="AE373" s="13"/>
      <c r="AF373" s="13"/>
      <c r="AG373" s="13"/>
      <c r="AH373" s="13"/>
      <c r="AI373" s="13"/>
      <c r="AJ373" s="13"/>
      <c r="AK373" s="13"/>
      <c r="AL373" s="13"/>
      <c r="AM373" s="13"/>
      <c r="AN373" s="17">
        <f t="shared" si="22"/>
        <v>0</v>
      </c>
      <c r="AO373" s="18">
        <f t="shared" si="24"/>
        <v>0</v>
      </c>
      <c r="AP373" s="19">
        <f t="shared" si="23"/>
        <v>0</v>
      </c>
    </row>
    <row r="374" spans="1:42" x14ac:dyDescent="0.25">
      <c r="A374" s="16" t="s">
        <v>518</v>
      </c>
      <c r="B374" s="11">
        <v>85.95</v>
      </c>
      <c r="C374" s="12">
        <v>1035</v>
      </c>
      <c r="D374" s="13" t="s">
        <v>519</v>
      </c>
      <c r="E374" s="14" t="s">
        <v>520</v>
      </c>
      <c r="F374" s="14" t="s">
        <v>520</v>
      </c>
      <c r="G374" s="12"/>
      <c r="H374" s="12">
        <v>42142402</v>
      </c>
      <c r="I374" s="13">
        <v>50</v>
      </c>
      <c r="J374" s="13"/>
      <c r="K374" s="13"/>
      <c r="L374" s="13"/>
      <c r="M374" s="13"/>
      <c r="N374" s="13"/>
      <c r="O374" s="13"/>
      <c r="P374" s="13"/>
      <c r="Q374" s="13">
        <v>65</v>
      </c>
      <c r="R374" s="13"/>
      <c r="S374" s="13"/>
      <c r="T374" s="13"/>
      <c r="U374" s="13">
        <v>10</v>
      </c>
      <c r="V374" s="13"/>
      <c r="W374" s="13">
        <v>10</v>
      </c>
      <c r="X374" s="13">
        <v>60</v>
      </c>
      <c r="Y374" s="16"/>
      <c r="Z374" s="13"/>
      <c r="AA374" s="13"/>
      <c r="AB374" s="13"/>
      <c r="AC374" s="13"/>
      <c r="AD374" s="13">
        <v>10</v>
      </c>
      <c r="AE374" s="13"/>
      <c r="AF374" s="13"/>
      <c r="AG374" s="13"/>
      <c r="AH374" s="13"/>
      <c r="AI374" s="13">
        <v>50</v>
      </c>
      <c r="AJ374" s="13"/>
      <c r="AK374" s="13"/>
      <c r="AL374" s="13">
        <v>50</v>
      </c>
      <c r="AM374" s="13"/>
      <c r="AN374" s="17">
        <f t="shared" si="22"/>
        <v>305</v>
      </c>
      <c r="AO374" s="18">
        <f t="shared" si="24"/>
        <v>730</v>
      </c>
      <c r="AP374" s="19">
        <f t="shared" si="23"/>
        <v>62743.5</v>
      </c>
    </row>
    <row r="375" spans="1:42" x14ac:dyDescent="0.25">
      <c r="A375" s="16" t="s">
        <v>521</v>
      </c>
      <c r="B375" s="11"/>
      <c r="C375" s="12">
        <v>0</v>
      </c>
      <c r="D375" s="13"/>
      <c r="E375" s="14"/>
      <c r="F375" s="14"/>
      <c r="G375" s="12"/>
      <c r="H375" s="12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6"/>
      <c r="Z375" s="13"/>
      <c r="AA375" s="13"/>
      <c r="AB375" s="13"/>
      <c r="AC375" s="13"/>
      <c r="AD375" s="13"/>
      <c r="AE375" s="13"/>
      <c r="AF375" s="13"/>
      <c r="AG375" s="13"/>
      <c r="AH375" s="13"/>
      <c r="AI375" s="13"/>
      <c r="AJ375" s="13"/>
      <c r="AK375" s="13"/>
      <c r="AL375" s="13"/>
      <c r="AM375" s="13"/>
      <c r="AN375" s="17">
        <f t="shared" si="22"/>
        <v>0</v>
      </c>
      <c r="AO375" s="18">
        <f t="shared" si="24"/>
        <v>0</v>
      </c>
      <c r="AP375" s="19">
        <f t="shared" si="23"/>
        <v>0</v>
      </c>
    </row>
    <row r="376" spans="1:42" x14ac:dyDescent="0.25">
      <c r="A376" s="16" t="s">
        <v>522</v>
      </c>
      <c r="B376" s="11">
        <v>15.4</v>
      </c>
      <c r="C376" s="12">
        <v>2750</v>
      </c>
      <c r="D376" s="13" t="s">
        <v>523</v>
      </c>
      <c r="E376" s="14">
        <v>45093</v>
      </c>
      <c r="F376" s="14">
        <v>45093</v>
      </c>
      <c r="G376" s="12">
        <v>600</v>
      </c>
      <c r="H376" s="12">
        <v>9009</v>
      </c>
      <c r="I376" s="13">
        <v>60</v>
      </c>
      <c r="J376" s="13">
        <v>20</v>
      </c>
      <c r="K376" s="13"/>
      <c r="L376" s="13"/>
      <c r="M376" s="13"/>
      <c r="N376" s="13"/>
      <c r="O376" s="13"/>
      <c r="P376" s="13"/>
      <c r="Q376" s="13">
        <v>60</v>
      </c>
      <c r="R376" s="13"/>
      <c r="S376" s="13"/>
      <c r="T376" s="13">
        <v>12</v>
      </c>
      <c r="U376" s="13">
        <v>20</v>
      </c>
      <c r="V376" s="13"/>
      <c r="W376" s="13">
        <v>25</v>
      </c>
      <c r="X376" s="13"/>
      <c r="Y376" s="16"/>
      <c r="Z376" s="13"/>
      <c r="AA376" s="13">
        <v>20</v>
      </c>
      <c r="AB376" s="13">
        <v>20</v>
      </c>
      <c r="AC376" s="13"/>
      <c r="AD376" s="13">
        <v>30</v>
      </c>
      <c r="AE376" s="13">
        <v>20</v>
      </c>
      <c r="AF376" s="13"/>
      <c r="AG376" s="13"/>
      <c r="AH376" s="13">
        <v>80</v>
      </c>
      <c r="AI376" s="13">
        <v>20</v>
      </c>
      <c r="AJ376" s="13"/>
      <c r="AK376" s="13">
        <v>20</v>
      </c>
      <c r="AL376" s="13">
        <v>20</v>
      </c>
      <c r="AM376" s="13"/>
      <c r="AN376" s="17">
        <f t="shared" si="22"/>
        <v>427</v>
      </c>
      <c r="AO376" s="18">
        <f t="shared" si="24"/>
        <v>2923</v>
      </c>
      <c r="AP376" s="19">
        <f t="shared" si="23"/>
        <v>45014.200000000004</v>
      </c>
    </row>
    <row r="377" spans="1:42" x14ac:dyDescent="0.25">
      <c r="A377" s="16" t="s">
        <v>524</v>
      </c>
      <c r="B377" s="11">
        <v>49.03</v>
      </c>
      <c r="C377" s="12">
        <v>5776</v>
      </c>
      <c r="D377" s="13" t="s">
        <v>525</v>
      </c>
      <c r="E377" s="14">
        <v>45078</v>
      </c>
      <c r="F377" s="14">
        <v>45078</v>
      </c>
      <c r="G377" s="12"/>
      <c r="H377" s="12"/>
      <c r="I377" s="13"/>
      <c r="J377" s="13"/>
      <c r="K377" s="13"/>
      <c r="L377" s="13"/>
      <c r="M377" s="13"/>
      <c r="N377" s="13"/>
      <c r="O377" s="13"/>
      <c r="P377" s="13"/>
      <c r="Q377" s="13">
        <v>20</v>
      </c>
      <c r="R377" s="13"/>
      <c r="S377" s="13"/>
      <c r="T377" s="13"/>
      <c r="U377" s="13"/>
      <c r="V377" s="13"/>
      <c r="W377" s="13"/>
      <c r="X377" s="13"/>
      <c r="Y377" s="16"/>
      <c r="Z377" s="13"/>
      <c r="AA377" s="13"/>
      <c r="AB377" s="13"/>
      <c r="AC377" s="13"/>
      <c r="AD377" s="13">
        <v>30</v>
      </c>
      <c r="AE377" s="13"/>
      <c r="AF377" s="13"/>
      <c r="AG377" s="13"/>
      <c r="AH377" s="13">
        <v>20</v>
      </c>
      <c r="AI377" s="13"/>
      <c r="AJ377" s="13"/>
      <c r="AK377" s="13"/>
      <c r="AL377" s="13"/>
      <c r="AM377" s="13"/>
      <c r="AN377" s="17">
        <f t="shared" si="22"/>
        <v>70</v>
      </c>
      <c r="AO377" s="18">
        <f t="shared" si="24"/>
        <v>5706</v>
      </c>
      <c r="AP377" s="19">
        <f t="shared" si="23"/>
        <v>279765.18</v>
      </c>
    </row>
    <row r="378" spans="1:42" x14ac:dyDescent="0.25">
      <c r="A378" s="16" t="s">
        <v>526</v>
      </c>
      <c r="B378" s="11">
        <v>4.25</v>
      </c>
      <c r="C378" s="12">
        <v>26500</v>
      </c>
      <c r="D378" s="13" t="s">
        <v>527</v>
      </c>
      <c r="E378" s="14">
        <v>45058</v>
      </c>
      <c r="F378" s="14">
        <v>45058</v>
      </c>
      <c r="G378" s="15"/>
      <c r="H378" s="12">
        <v>2022</v>
      </c>
      <c r="I378" s="13">
        <v>500</v>
      </c>
      <c r="J378" s="13">
        <v>500</v>
      </c>
      <c r="K378" s="13"/>
      <c r="L378" s="13"/>
      <c r="M378" s="13">
        <v>500</v>
      </c>
      <c r="N378" s="13">
        <v>600</v>
      </c>
      <c r="O378" s="13"/>
      <c r="P378" s="13"/>
      <c r="Q378" s="13">
        <v>1700</v>
      </c>
      <c r="R378" s="13"/>
      <c r="S378" s="13"/>
      <c r="T378" s="13">
        <v>1000</v>
      </c>
      <c r="U378" s="13">
        <v>200</v>
      </c>
      <c r="V378" s="13"/>
      <c r="W378" s="13">
        <v>500</v>
      </c>
      <c r="X378" s="13">
        <v>300</v>
      </c>
      <c r="Y378" s="16"/>
      <c r="Z378" s="13"/>
      <c r="AA378" s="13">
        <v>500</v>
      </c>
      <c r="AB378" s="13">
        <v>1000</v>
      </c>
      <c r="AC378" s="13"/>
      <c r="AD378" s="13">
        <v>500</v>
      </c>
      <c r="AE378" s="13">
        <v>700</v>
      </c>
      <c r="AF378" s="13"/>
      <c r="AG378" s="13"/>
      <c r="AH378" s="13">
        <v>1000</v>
      </c>
      <c r="AI378" s="13">
        <v>700</v>
      </c>
      <c r="AJ378" s="13"/>
      <c r="AK378" s="13">
        <v>500</v>
      </c>
      <c r="AL378" s="13">
        <v>400</v>
      </c>
      <c r="AM378" s="13"/>
      <c r="AN378" s="17">
        <f t="shared" si="22"/>
        <v>11100</v>
      </c>
      <c r="AO378" s="18">
        <f t="shared" si="24"/>
        <v>15400</v>
      </c>
      <c r="AP378" s="19">
        <f t="shared" si="23"/>
        <v>65450</v>
      </c>
    </row>
    <row r="379" spans="1:42" x14ac:dyDescent="0.25">
      <c r="A379" s="16" t="s">
        <v>528</v>
      </c>
      <c r="B379" s="11"/>
      <c r="C379" s="12">
        <v>0</v>
      </c>
      <c r="D379" s="13"/>
      <c r="E379" s="14"/>
      <c r="F379" s="14"/>
      <c r="G379" s="12"/>
      <c r="H379" s="12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6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7">
        <f t="shared" si="22"/>
        <v>0</v>
      </c>
      <c r="AO379" s="18">
        <f t="shared" si="24"/>
        <v>0</v>
      </c>
      <c r="AP379" s="19">
        <f t="shared" si="23"/>
        <v>0</v>
      </c>
    </row>
    <row r="380" spans="1:42" x14ac:dyDescent="0.25">
      <c r="A380" s="16" t="s">
        <v>529</v>
      </c>
      <c r="B380" s="11">
        <v>38</v>
      </c>
      <c r="C380" s="12">
        <v>50</v>
      </c>
      <c r="D380" s="13" t="s">
        <v>371</v>
      </c>
      <c r="E380" s="14">
        <v>44718</v>
      </c>
      <c r="F380" s="14">
        <v>44718</v>
      </c>
      <c r="G380" s="12"/>
      <c r="H380" s="12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6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7">
        <f t="shared" si="22"/>
        <v>0</v>
      </c>
      <c r="AO380" s="18">
        <f t="shared" si="24"/>
        <v>50</v>
      </c>
      <c r="AP380" s="19">
        <f t="shared" si="23"/>
        <v>1900</v>
      </c>
    </row>
    <row r="381" spans="1:42" x14ac:dyDescent="0.25">
      <c r="A381" s="16" t="s">
        <v>530</v>
      </c>
      <c r="B381" s="11">
        <v>10.36</v>
      </c>
      <c r="C381" s="12">
        <v>4322</v>
      </c>
      <c r="D381" s="13" t="s">
        <v>531</v>
      </c>
      <c r="E381" s="14" t="s">
        <v>532</v>
      </c>
      <c r="F381" s="14" t="s">
        <v>532</v>
      </c>
      <c r="G381" s="12">
        <v>2000</v>
      </c>
      <c r="H381" s="12">
        <v>2223</v>
      </c>
      <c r="I381" s="13">
        <v>10</v>
      </c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>
        <v>25</v>
      </c>
      <c r="V381" s="13"/>
      <c r="W381" s="13"/>
      <c r="X381" s="13">
        <v>65</v>
      </c>
      <c r="Y381" s="16"/>
      <c r="Z381" s="13"/>
      <c r="AA381" s="13">
        <v>100</v>
      </c>
      <c r="AB381" s="13"/>
      <c r="AC381" s="13"/>
      <c r="AD381" s="13"/>
      <c r="AE381" s="13"/>
      <c r="AF381" s="13"/>
      <c r="AG381" s="13"/>
      <c r="AH381" s="13">
        <v>100</v>
      </c>
      <c r="AI381" s="13">
        <v>15</v>
      </c>
      <c r="AJ381" s="13"/>
      <c r="AK381" s="13"/>
      <c r="AL381" s="13">
        <v>21</v>
      </c>
      <c r="AM381" s="13"/>
      <c r="AN381" s="17">
        <f t="shared" si="22"/>
        <v>336</v>
      </c>
      <c r="AO381" s="18">
        <f t="shared" si="24"/>
        <v>5986</v>
      </c>
      <c r="AP381" s="19">
        <f t="shared" si="23"/>
        <v>62014.96</v>
      </c>
    </row>
    <row r="382" spans="1:42" x14ac:dyDescent="0.25">
      <c r="A382" s="16" t="s">
        <v>533</v>
      </c>
      <c r="B382" s="11">
        <v>10.85</v>
      </c>
      <c r="C382" s="12">
        <v>3380</v>
      </c>
      <c r="D382" s="13" t="s">
        <v>534</v>
      </c>
      <c r="E382" s="14">
        <v>45033</v>
      </c>
      <c r="F382" s="14">
        <v>45033</v>
      </c>
      <c r="G382" s="15"/>
      <c r="H382" s="12">
        <v>2224</v>
      </c>
      <c r="I382" s="13">
        <v>100</v>
      </c>
      <c r="J382" s="13">
        <v>300</v>
      </c>
      <c r="K382" s="13"/>
      <c r="L382" s="13"/>
      <c r="M382" s="13"/>
      <c r="N382" s="13"/>
      <c r="O382" s="13">
        <v>50</v>
      </c>
      <c r="P382" s="13"/>
      <c r="Q382" s="13">
        <v>325</v>
      </c>
      <c r="R382" s="13"/>
      <c r="S382" s="13"/>
      <c r="T382" s="13">
        <v>200</v>
      </c>
      <c r="U382" s="13">
        <v>50</v>
      </c>
      <c r="V382" s="13"/>
      <c r="W382" s="13">
        <v>100</v>
      </c>
      <c r="X382" s="13">
        <v>250</v>
      </c>
      <c r="Y382" s="16"/>
      <c r="Z382" s="13"/>
      <c r="AA382" s="13">
        <v>150</v>
      </c>
      <c r="AB382" s="13">
        <v>250</v>
      </c>
      <c r="AC382" s="13"/>
      <c r="AD382" s="13">
        <v>150</v>
      </c>
      <c r="AE382" s="13">
        <v>150</v>
      </c>
      <c r="AF382" s="13"/>
      <c r="AG382" s="13"/>
      <c r="AH382" s="13">
        <v>350</v>
      </c>
      <c r="AI382" s="13"/>
      <c r="AJ382" s="13"/>
      <c r="AK382" s="13">
        <v>100</v>
      </c>
      <c r="AL382" s="13">
        <v>200</v>
      </c>
      <c r="AM382" s="13"/>
      <c r="AN382" s="17">
        <f t="shared" si="22"/>
        <v>2725</v>
      </c>
      <c r="AO382" s="18">
        <f t="shared" si="24"/>
        <v>655</v>
      </c>
      <c r="AP382" s="19">
        <f t="shared" si="23"/>
        <v>7106.75</v>
      </c>
    </row>
    <row r="383" spans="1:42" x14ac:dyDescent="0.25">
      <c r="A383" s="16" t="s">
        <v>535</v>
      </c>
      <c r="B383" s="11">
        <v>10.85</v>
      </c>
      <c r="C383" s="12">
        <v>3843</v>
      </c>
      <c r="D383" s="13" t="s">
        <v>536</v>
      </c>
      <c r="E383" s="14">
        <v>45033</v>
      </c>
      <c r="F383" s="14">
        <v>45033</v>
      </c>
      <c r="G383" s="15"/>
      <c r="H383" s="12">
        <v>2225</v>
      </c>
      <c r="I383" s="13">
        <v>50</v>
      </c>
      <c r="J383" s="13">
        <v>100</v>
      </c>
      <c r="K383" s="13"/>
      <c r="L383" s="13"/>
      <c r="M383" s="13">
        <v>100</v>
      </c>
      <c r="N383" s="13"/>
      <c r="O383" s="13"/>
      <c r="P383" s="13"/>
      <c r="Q383" s="13">
        <v>150</v>
      </c>
      <c r="R383" s="13"/>
      <c r="S383" s="13"/>
      <c r="T383" s="13">
        <v>200</v>
      </c>
      <c r="U383" s="13"/>
      <c r="V383" s="13"/>
      <c r="W383" s="13">
        <v>50</v>
      </c>
      <c r="X383" s="13">
        <v>100</v>
      </c>
      <c r="Y383" s="16"/>
      <c r="Z383" s="13"/>
      <c r="AA383" s="13">
        <v>50</v>
      </c>
      <c r="AB383" s="13">
        <v>100</v>
      </c>
      <c r="AC383" s="13"/>
      <c r="AD383" s="13">
        <v>100</v>
      </c>
      <c r="AE383" s="13">
        <v>100</v>
      </c>
      <c r="AF383" s="13"/>
      <c r="AG383" s="13"/>
      <c r="AH383" s="13">
        <v>200</v>
      </c>
      <c r="AI383" s="13"/>
      <c r="AJ383" s="13"/>
      <c r="AK383" s="13"/>
      <c r="AL383" s="13">
        <v>100</v>
      </c>
      <c r="AM383" s="13"/>
      <c r="AN383" s="17">
        <f t="shared" si="22"/>
        <v>1400</v>
      </c>
      <c r="AO383" s="18">
        <f t="shared" si="24"/>
        <v>2443</v>
      </c>
      <c r="AP383" s="19">
        <f t="shared" si="23"/>
        <v>26506.55</v>
      </c>
    </row>
    <row r="384" spans="1:42" x14ac:dyDescent="0.25">
      <c r="A384" s="16" t="s">
        <v>537</v>
      </c>
      <c r="B384" s="11">
        <v>37</v>
      </c>
      <c r="C384" s="12">
        <v>5331</v>
      </c>
      <c r="D384" s="13" t="s">
        <v>538</v>
      </c>
      <c r="E384" s="14">
        <v>45078</v>
      </c>
      <c r="F384" s="14">
        <v>45078</v>
      </c>
      <c r="G384" s="15">
        <v>300</v>
      </c>
      <c r="H384" s="12">
        <v>2226</v>
      </c>
      <c r="I384" s="13">
        <v>50</v>
      </c>
      <c r="J384" s="13"/>
      <c r="K384" s="13"/>
      <c r="L384" s="13"/>
      <c r="M384" s="13"/>
      <c r="N384" s="13"/>
      <c r="O384" s="13"/>
      <c r="P384" s="13"/>
      <c r="Q384" s="13">
        <v>50</v>
      </c>
      <c r="R384" s="13"/>
      <c r="S384" s="13"/>
      <c r="T384" s="13">
        <v>100</v>
      </c>
      <c r="U384" s="13"/>
      <c r="V384" s="13"/>
      <c r="W384" s="13">
        <v>50</v>
      </c>
      <c r="X384" s="13">
        <v>100</v>
      </c>
      <c r="Y384" s="16"/>
      <c r="Z384" s="13"/>
      <c r="AA384" s="13">
        <v>50</v>
      </c>
      <c r="AB384" s="13"/>
      <c r="AC384" s="13"/>
      <c r="AD384" s="13">
        <v>50</v>
      </c>
      <c r="AE384" s="13">
        <v>100</v>
      </c>
      <c r="AF384" s="13"/>
      <c r="AG384" s="13"/>
      <c r="AH384" s="13"/>
      <c r="AI384" s="13"/>
      <c r="AJ384" s="13"/>
      <c r="AK384" s="13"/>
      <c r="AL384" s="13"/>
      <c r="AM384" s="13"/>
      <c r="AN384" s="17">
        <f t="shared" si="22"/>
        <v>550</v>
      </c>
      <c r="AO384" s="18">
        <f t="shared" si="24"/>
        <v>5081</v>
      </c>
      <c r="AP384" s="19">
        <f t="shared" si="23"/>
        <v>187997</v>
      </c>
    </row>
    <row r="385" spans="1:42" x14ac:dyDescent="0.25">
      <c r="A385" s="16" t="s">
        <v>539</v>
      </c>
      <c r="B385" s="11"/>
      <c r="C385" s="12">
        <v>0</v>
      </c>
      <c r="D385" s="13"/>
      <c r="E385" s="14"/>
      <c r="F385" s="14"/>
      <c r="G385" s="12"/>
      <c r="H385" s="12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6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7">
        <f t="shared" si="22"/>
        <v>0</v>
      </c>
      <c r="AO385" s="18">
        <f t="shared" si="24"/>
        <v>0</v>
      </c>
      <c r="AP385" s="19">
        <f t="shared" si="23"/>
        <v>0</v>
      </c>
    </row>
    <row r="386" spans="1:42" x14ac:dyDescent="0.25">
      <c r="A386" s="16" t="s">
        <v>540</v>
      </c>
      <c r="B386" s="11">
        <v>3150</v>
      </c>
      <c r="C386" s="12">
        <v>57</v>
      </c>
      <c r="D386" s="13" t="s">
        <v>541</v>
      </c>
      <c r="E386" s="14">
        <v>44722</v>
      </c>
      <c r="F386" s="14">
        <v>44722</v>
      </c>
      <c r="G386" s="12"/>
      <c r="H386" s="12"/>
      <c r="I386" s="13"/>
      <c r="J386" s="13"/>
      <c r="K386" s="13"/>
      <c r="L386" s="13"/>
      <c r="M386" s="13"/>
      <c r="N386" s="13"/>
      <c r="O386" s="13"/>
      <c r="P386" s="13"/>
      <c r="Q386" s="13">
        <v>6</v>
      </c>
      <c r="R386" s="13"/>
      <c r="S386" s="13"/>
      <c r="T386" s="13">
        <v>1</v>
      </c>
      <c r="U386" s="13"/>
      <c r="V386" s="13"/>
      <c r="W386" s="13">
        <v>10</v>
      </c>
      <c r="X386" s="13">
        <v>1</v>
      </c>
      <c r="Y386" s="16"/>
      <c r="Z386" s="13"/>
      <c r="AA386" s="13"/>
      <c r="AB386" s="13">
        <v>1</v>
      </c>
      <c r="AC386" s="13"/>
      <c r="AD386" s="13"/>
      <c r="AE386" s="13">
        <v>1</v>
      </c>
      <c r="AF386" s="13"/>
      <c r="AG386" s="13"/>
      <c r="AH386" s="13"/>
      <c r="AI386" s="13"/>
      <c r="AJ386" s="13"/>
      <c r="AK386" s="13">
        <v>37</v>
      </c>
      <c r="AL386" s="13"/>
      <c r="AM386" s="13"/>
      <c r="AN386" s="17">
        <f t="shared" si="22"/>
        <v>57</v>
      </c>
      <c r="AO386" s="18">
        <f t="shared" si="24"/>
        <v>0</v>
      </c>
      <c r="AP386" s="19">
        <f t="shared" si="23"/>
        <v>0</v>
      </c>
    </row>
    <row r="387" spans="1:42" x14ac:dyDescent="0.25">
      <c r="A387" s="16" t="s">
        <v>542</v>
      </c>
      <c r="B387" s="11">
        <v>15.91</v>
      </c>
      <c r="C387" s="12">
        <v>140</v>
      </c>
      <c r="D387" s="13" t="s">
        <v>510</v>
      </c>
      <c r="E387" s="14">
        <v>44747</v>
      </c>
      <c r="F387" s="14">
        <v>44747</v>
      </c>
      <c r="G387" s="12"/>
      <c r="H387" s="12"/>
      <c r="I387" s="13">
        <v>10</v>
      </c>
      <c r="J387" s="13"/>
      <c r="K387" s="13"/>
      <c r="L387" s="13"/>
      <c r="M387" s="13"/>
      <c r="N387" s="13"/>
      <c r="O387" s="13"/>
      <c r="P387" s="13"/>
      <c r="Q387" s="13">
        <v>10</v>
      </c>
      <c r="R387" s="13"/>
      <c r="S387" s="13"/>
      <c r="T387" s="13"/>
      <c r="U387" s="13"/>
      <c r="V387" s="13"/>
      <c r="W387" s="13"/>
      <c r="X387" s="13"/>
      <c r="Y387" s="16"/>
      <c r="Z387" s="13"/>
      <c r="AA387" s="13"/>
      <c r="AB387" s="13"/>
      <c r="AC387" s="13"/>
      <c r="AD387" s="13">
        <v>10</v>
      </c>
      <c r="AE387" s="13"/>
      <c r="AF387" s="13"/>
      <c r="AG387" s="13"/>
      <c r="AH387" s="13"/>
      <c r="AI387" s="13"/>
      <c r="AJ387" s="13"/>
      <c r="AK387" s="13"/>
      <c r="AL387" s="13"/>
      <c r="AM387" s="13"/>
      <c r="AN387" s="17">
        <f t="shared" si="22"/>
        <v>30</v>
      </c>
      <c r="AO387" s="18">
        <f t="shared" si="24"/>
        <v>110</v>
      </c>
      <c r="AP387" s="19">
        <f t="shared" si="23"/>
        <v>1750.1</v>
      </c>
    </row>
    <row r="388" spans="1:42" x14ac:dyDescent="0.25">
      <c r="A388" s="16" t="s">
        <v>543</v>
      </c>
      <c r="B388" s="11">
        <v>8.69</v>
      </c>
      <c r="C388" s="12">
        <v>759</v>
      </c>
      <c r="D388" s="13" t="s">
        <v>544</v>
      </c>
      <c r="E388" s="14" t="s">
        <v>545</v>
      </c>
      <c r="F388" s="14" t="s">
        <v>545</v>
      </c>
      <c r="G388" s="12"/>
      <c r="H388" s="12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6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7">
        <f t="shared" si="22"/>
        <v>0</v>
      </c>
      <c r="AO388" s="18">
        <f t="shared" si="24"/>
        <v>759</v>
      </c>
      <c r="AP388" s="19">
        <f t="shared" si="23"/>
        <v>6595.71</v>
      </c>
    </row>
    <row r="389" spans="1:42" x14ac:dyDescent="0.25">
      <c r="A389" s="16" t="s">
        <v>546</v>
      </c>
      <c r="B389" s="11"/>
      <c r="C389" s="12">
        <v>3225</v>
      </c>
      <c r="D389" s="13"/>
      <c r="E389" s="14"/>
      <c r="F389" s="14"/>
      <c r="G389" s="12"/>
      <c r="H389" s="12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6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7">
        <f t="shared" si="22"/>
        <v>0</v>
      </c>
      <c r="AO389" s="18">
        <f t="shared" si="24"/>
        <v>3225</v>
      </c>
      <c r="AP389" s="19">
        <f t="shared" si="23"/>
        <v>0</v>
      </c>
    </row>
    <row r="390" spans="1:42" x14ac:dyDescent="0.25">
      <c r="A390" s="16" t="s">
        <v>547</v>
      </c>
      <c r="B390" s="11"/>
      <c r="C390" s="12">
        <v>154</v>
      </c>
      <c r="D390" s="13"/>
      <c r="E390" s="14"/>
      <c r="F390" s="14"/>
      <c r="G390" s="12"/>
      <c r="H390" s="12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6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7">
        <f t="shared" si="22"/>
        <v>0</v>
      </c>
      <c r="AO390" s="18">
        <f t="shared" si="24"/>
        <v>154</v>
      </c>
      <c r="AP390" s="19">
        <f t="shared" si="23"/>
        <v>0</v>
      </c>
    </row>
    <row r="391" spans="1:42" x14ac:dyDescent="0.25">
      <c r="A391" s="16" t="s">
        <v>548</v>
      </c>
      <c r="B391" s="11"/>
      <c r="C391" s="12">
        <v>0</v>
      </c>
      <c r="D391" s="13"/>
      <c r="E391" s="14"/>
      <c r="F391" s="14"/>
      <c r="G391" s="12"/>
      <c r="H391" s="12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6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7">
        <f t="shared" si="22"/>
        <v>0</v>
      </c>
      <c r="AO391" s="18">
        <f t="shared" si="24"/>
        <v>0</v>
      </c>
      <c r="AP391" s="19">
        <f t="shared" si="23"/>
        <v>0</v>
      </c>
    </row>
    <row r="392" spans="1:42" x14ac:dyDescent="0.25">
      <c r="A392" s="16" t="s">
        <v>549</v>
      </c>
      <c r="B392" s="11"/>
      <c r="C392" s="12">
        <v>331</v>
      </c>
      <c r="D392" s="13"/>
      <c r="E392" s="14"/>
      <c r="F392" s="14"/>
      <c r="G392" s="12"/>
      <c r="H392" s="12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6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7">
        <f t="shared" si="22"/>
        <v>0</v>
      </c>
      <c r="AO392" s="18">
        <f t="shared" si="24"/>
        <v>331</v>
      </c>
      <c r="AP392" s="19">
        <f t="shared" si="23"/>
        <v>0</v>
      </c>
    </row>
    <row r="393" spans="1:42" x14ac:dyDescent="0.25">
      <c r="A393" s="16" t="s">
        <v>550</v>
      </c>
      <c r="B393" s="11"/>
      <c r="C393" s="12">
        <v>40</v>
      </c>
      <c r="D393" s="13" t="s">
        <v>444</v>
      </c>
      <c r="E393" s="14">
        <v>44903</v>
      </c>
      <c r="F393" s="14">
        <v>44903</v>
      </c>
      <c r="G393" s="12"/>
      <c r="H393" s="12" t="s">
        <v>551</v>
      </c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6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7">
        <f t="shared" si="22"/>
        <v>0</v>
      </c>
      <c r="AO393" s="18">
        <f t="shared" si="24"/>
        <v>40</v>
      </c>
      <c r="AP393" s="19">
        <f t="shared" si="23"/>
        <v>0</v>
      </c>
    </row>
    <row r="394" spans="1:42" x14ac:dyDescent="0.25">
      <c r="A394" s="16" t="s">
        <v>552</v>
      </c>
      <c r="B394" s="11">
        <v>672</v>
      </c>
      <c r="C394" s="12">
        <v>344</v>
      </c>
      <c r="D394" s="13" t="s">
        <v>553</v>
      </c>
      <c r="E394" s="14">
        <v>45093</v>
      </c>
      <c r="F394" s="14">
        <v>45093</v>
      </c>
      <c r="G394" s="12"/>
      <c r="H394" s="12">
        <v>9281</v>
      </c>
      <c r="I394" s="13"/>
      <c r="J394" s="13"/>
      <c r="K394" s="13"/>
      <c r="L394" s="13"/>
      <c r="M394" s="13">
        <v>1</v>
      </c>
      <c r="N394" s="13">
        <v>1</v>
      </c>
      <c r="O394" s="13"/>
      <c r="P394" s="13"/>
      <c r="Q394" s="13">
        <v>8</v>
      </c>
      <c r="R394" s="13"/>
      <c r="S394" s="13"/>
      <c r="T394" s="13">
        <v>1</v>
      </c>
      <c r="U394" s="13"/>
      <c r="V394" s="13"/>
      <c r="W394" s="13">
        <v>10</v>
      </c>
      <c r="X394" s="13">
        <v>1</v>
      </c>
      <c r="Y394" s="16"/>
      <c r="Z394" s="13"/>
      <c r="AA394" s="13"/>
      <c r="AB394" s="13">
        <v>3</v>
      </c>
      <c r="AC394" s="13"/>
      <c r="AD394" s="13">
        <v>5</v>
      </c>
      <c r="AE394" s="13">
        <v>1</v>
      </c>
      <c r="AF394" s="13"/>
      <c r="AG394" s="13"/>
      <c r="AH394" s="13"/>
      <c r="AI394" s="13"/>
      <c r="AJ394" s="13"/>
      <c r="AK394" s="13"/>
      <c r="AL394" s="13"/>
      <c r="AM394" s="13"/>
      <c r="AN394" s="17">
        <f t="shared" si="22"/>
        <v>31</v>
      </c>
      <c r="AO394" s="18">
        <f t="shared" si="24"/>
        <v>313</v>
      </c>
      <c r="AP394" s="19">
        <f t="shared" si="23"/>
        <v>210336</v>
      </c>
    </row>
    <row r="395" spans="1:42" x14ac:dyDescent="0.25">
      <c r="A395" s="16" t="s">
        <v>554</v>
      </c>
      <c r="B395" s="11">
        <v>1448</v>
      </c>
      <c r="C395" s="12">
        <v>21</v>
      </c>
      <c r="D395" s="13" t="s">
        <v>555</v>
      </c>
      <c r="E395" s="14">
        <v>45021</v>
      </c>
      <c r="F395" s="14">
        <v>45021</v>
      </c>
      <c r="G395" s="12"/>
      <c r="H395" s="12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6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7">
        <f t="shared" si="22"/>
        <v>0</v>
      </c>
      <c r="AO395" s="18">
        <f t="shared" si="24"/>
        <v>21</v>
      </c>
      <c r="AP395" s="19">
        <f t="shared" si="23"/>
        <v>30408</v>
      </c>
    </row>
    <row r="396" spans="1:42" x14ac:dyDescent="0.25">
      <c r="A396" s="16" t="s">
        <v>556</v>
      </c>
      <c r="B396" s="11">
        <v>1.91</v>
      </c>
      <c r="C396" s="12">
        <v>64448</v>
      </c>
      <c r="D396" s="13" t="s">
        <v>11</v>
      </c>
      <c r="E396" s="14">
        <v>45093</v>
      </c>
      <c r="F396" s="14">
        <v>45093</v>
      </c>
      <c r="G396" s="15">
        <v>7000</v>
      </c>
      <c r="H396" s="12">
        <v>2020</v>
      </c>
      <c r="I396" s="13">
        <v>500</v>
      </c>
      <c r="J396" s="13">
        <v>500</v>
      </c>
      <c r="K396" s="13"/>
      <c r="L396" s="13"/>
      <c r="M396" s="13"/>
      <c r="N396" s="13"/>
      <c r="O396" s="13"/>
      <c r="P396" s="13"/>
      <c r="Q396" s="13">
        <v>800</v>
      </c>
      <c r="R396" s="37"/>
      <c r="S396" s="13"/>
      <c r="T396" s="13">
        <v>1000</v>
      </c>
      <c r="U396" s="13">
        <v>200</v>
      </c>
      <c r="V396" s="13"/>
      <c r="W396" s="13"/>
      <c r="X396" s="13">
        <v>300</v>
      </c>
      <c r="Y396" s="16"/>
      <c r="Z396" s="13"/>
      <c r="AA396" s="13">
        <v>500</v>
      </c>
      <c r="AB396" s="13">
        <v>800</v>
      </c>
      <c r="AC396" s="13"/>
      <c r="AD396" s="13">
        <v>500</v>
      </c>
      <c r="AE396" s="13">
        <v>500</v>
      </c>
      <c r="AF396" s="13"/>
      <c r="AG396" s="13"/>
      <c r="AH396" s="13">
        <v>500</v>
      </c>
      <c r="AI396" s="13"/>
      <c r="AJ396" s="13"/>
      <c r="AK396" s="13">
        <v>500</v>
      </c>
      <c r="AL396" s="13">
        <v>400</v>
      </c>
      <c r="AM396" s="13"/>
      <c r="AN396" s="17">
        <f t="shared" si="22"/>
        <v>7000</v>
      </c>
      <c r="AO396" s="18">
        <f t="shared" si="24"/>
        <v>64448</v>
      </c>
      <c r="AP396" s="19">
        <f t="shared" si="23"/>
        <v>123095.67999999999</v>
      </c>
    </row>
    <row r="397" spans="1:42" x14ac:dyDescent="0.25">
      <c r="A397" s="16" t="s">
        <v>557</v>
      </c>
      <c r="B397" s="11">
        <v>25.3</v>
      </c>
      <c r="C397" s="12">
        <v>2360</v>
      </c>
      <c r="D397" s="13" t="s">
        <v>11</v>
      </c>
      <c r="E397" s="14">
        <v>45033</v>
      </c>
      <c r="F397" s="14">
        <v>45033</v>
      </c>
      <c r="G397" s="12"/>
      <c r="H397" s="12">
        <v>9877</v>
      </c>
      <c r="I397" s="13"/>
      <c r="J397" s="13"/>
      <c r="K397" s="13"/>
      <c r="L397" s="13"/>
      <c r="M397" s="13"/>
      <c r="N397" s="13">
        <v>30</v>
      </c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6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7">
        <f t="shared" si="22"/>
        <v>30</v>
      </c>
      <c r="AO397" s="18">
        <f t="shared" si="24"/>
        <v>2330</v>
      </c>
      <c r="AP397" s="19">
        <f t="shared" si="23"/>
        <v>58949</v>
      </c>
    </row>
    <row r="398" spans="1:42" x14ac:dyDescent="0.25">
      <c r="A398" s="16" t="s">
        <v>558</v>
      </c>
      <c r="B398" s="11">
        <v>73.08</v>
      </c>
      <c r="C398" s="12">
        <v>60</v>
      </c>
      <c r="D398" s="13" t="s">
        <v>11</v>
      </c>
      <c r="E398" s="14">
        <v>45062</v>
      </c>
      <c r="F398" s="14">
        <v>45062</v>
      </c>
      <c r="G398" s="12">
        <v>24</v>
      </c>
      <c r="H398" s="12">
        <v>9921</v>
      </c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6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7">
        <f t="shared" si="22"/>
        <v>0</v>
      </c>
      <c r="AO398" s="18">
        <f t="shared" si="24"/>
        <v>84</v>
      </c>
      <c r="AP398" s="19">
        <f t="shared" si="23"/>
        <v>6138.72</v>
      </c>
    </row>
    <row r="399" spans="1:42" x14ac:dyDescent="0.25">
      <c r="A399" s="16" t="s">
        <v>559</v>
      </c>
      <c r="B399" s="11">
        <v>135</v>
      </c>
      <c r="C399" s="12">
        <v>358</v>
      </c>
      <c r="D399" s="13" t="s">
        <v>560</v>
      </c>
      <c r="E399" s="14">
        <v>44778</v>
      </c>
      <c r="F399" s="14">
        <v>44778</v>
      </c>
      <c r="G399" s="12"/>
      <c r="H399" s="12"/>
      <c r="I399" s="13"/>
      <c r="J399" s="13">
        <v>6</v>
      </c>
      <c r="K399" s="13"/>
      <c r="L399" s="13"/>
      <c r="M399" s="13"/>
      <c r="N399" s="13">
        <v>1</v>
      </c>
      <c r="O399" s="13"/>
      <c r="P399" s="13"/>
      <c r="Q399" s="13">
        <v>6</v>
      </c>
      <c r="R399" s="13"/>
      <c r="S399" s="13"/>
      <c r="T399" s="13"/>
      <c r="U399" s="13"/>
      <c r="V399" s="13"/>
      <c r="W399" s="13"/>
      <c r="X399" s="13">
        <v>7</v>
      </c>
      <c r="Y399" s="16"/>
      <c r="Z399" s="13"/>
      <c r="AA399" s="13"/>
      <c r="AB399" s="13">
        <v>1</v>
      </c>
      <c r="AC399" s="13"/>
      <c r="AD399" s="13"/>
      <c r="AE399" s="13"/>
      <c r="AF399" s="13"/>
      <c r="AG399" s="13"/>
      <c r="AH399" s="13"/>
      <c r="AI399" s="13">
        <v>1</v>
      </c>
      <c r="AJ399" s="13"/>
      <c r="AK399" s="13">
        <v>6</v>
      </c>
      <c r="AL399" s="13"/>
      <c r="AM399" s="13"/>
      <c r="AN399" s="17">
        <f t="shared" si="22"/>
        <v>28</v>
      </c>
      <c r="AO399" s="18">
        <f t="shared" si="24"/>
        <v>330</v>
      </c>
      <c r="AP399" s="19">
        <f t="shared" si="23"/>
        <v>44550</v>
      </c>
    </row>
    <row r="400" spans="1:42" x14ac:dyDescent="0.25">
      <c r="A400" s="16" t="s">
        <v>561</v>
      </c>
      <c r="B400" s="11"/>
      <c r="C400" s="12">
        <v>926</v>
      </c>
      <c r="D400" s="13" t="s">
        <v>562</v>
      </c>
      <c r="E400" s="14">
        <v>44778</v>
      </c>
      <c r="F400" s="14">
        <v>44778</v>
      </c>
      <c r="G400" s="12"/>
      <c r="H400" s="12"/>
      <c r="I400" s="13"/>
      <c r="J400" s="13">
        <v>14</v>
      </c>
      <c r="K400" s="13"/>
      <c r="L400" s="13"/>
      <c r="M400" s="13"/>
      <c r="N400" s="13">
        <v>1</v>
      </c>
      <c r="O400" s="13"/>
      <c r="P400" s="13"/>
      <c r="Q400" s="13">
        <v>12</v>
      </c>
      <c r="R400" s="13"/>
      <c r="S400" s="13"/>
      <c r="T400" s="13">
        <v>2</v>
      </c>
      <c r="U400" s="13"/>
      <c r="V400" s="13"/>
      <c r="W400" s="13"/>
      <c r="X400" s="13">
        <v>15</v>
      </c>
      <c r="Y400" s="16"/>
      <c r="Z400" s="13"/>
      <c r="AA400" s="13"/>
      <c r="AB400" s="13">
        <v>1</v>
      </c>
      <c r="AC400" s="13"/>
      <c r="AD400" s="13"/>
      <c r="AE400" s="13"/>
      <c r="AF400" s="13"/>
      <c r="AG400" s="13"/>
      <c r="AH400" s="13"/>
      <c r="AI400" s="13">
        <v>1</v>
      </c>
      <c r="AJ400" s="13"/>
      <c r="AK400" s="13">
        <v>12</v>
      </c>
      <c r="AL400" s="13"/>
      <c r="AM400" s="13"/>
      <c r="AN400" s="17">
        <f t="shared" si="22"/>
        <v>58</v>
      </c>
      <c r="AO400" s="18">
        <f t="shared" si="24"/>
        <v>868</v>
      </c>
      <c r="AP400" s="19">
        <f t="shared" si="23"/>
        <v>0</v>
      </c>
    </row>
    <row r="401" spans="1:42" x14ac:dyDescent="0.25">
      <c r="A401" s="16" t="s">
        <v>563</v>
      </c>
      <c r="B401" s="11">
        <v>296.39999999999998</v>
      </c>
      <c r="C401" s="12">
        <v>76</v>
      </c>
      <c r="D401" s="13" t="s">
        <v>11</v>
      </c>
      <c r="E401" s="14">
        <v>45093</v>
      </c>
      <c r="F401" s="14">
        <v>45093</v>
      </c>
      <c r="G401" s="12">
        <v>19</v>
      </c>
      <c r="H401" s="12">
        <v>10455</v>
      </c>
      <c r="I401" s="13"/>
      <c r="J401" s="13">
        <v>3</v>
      </c>
      <c r="K401" s="13"/>
      <c r="L401" s="13"/>
      <c r="M401" s="13"/>
      <c r="N401" s="13"/>
      <c r="O401" s="13"/>
      <c r="P401" s="13"/>
      <c r="Q401" s="13"/>
      <c r="R401" s="13"/>
      <c r="S401" s="13"/>
      <c r="T401" s="13">
        <v>15</v>
      </c>
      <c r="U401" s="13"/>
      <c r="V401" s="13"/>
      <c r="W401" s="13"/>
      <c r="X401" s="13"/>
      <c r="Y401" s="16"/>
      <c r="Z401" s="13"/>
      <c r="AA401" s="13"/>
      <c r="AB401" s="13"/>
      <c r="AC401" s="13"/>
      <c r="AD401" s="13">
        <v>10</v>
      </c>
      <c r="AE401" s="13">
        <v>7</v>
      </c>
      <c r="AF401" s="13"/>
      <c r="AG401" s="13"/>
      <c r="AH401" s="13"/>
      <c r="AI401" s="13"/>
      <c r="AJ401" s="13"/>
      <c r="AK401" s="13"/>
      <c r="AL401" s="13"/>
      <c r="AM401" s="13"/>
      <c r="AN401" s="17">
        <f t="shared" si="22"/>
        <v>35</v>
      </c>
      <c r="AO401" s="18">
        <f t="shared" si="24"/>
        <v>60</v>
      </c>
      <c r="AP401" s="19">
        <f t="shared" si="23"/>
        <v>17784</v>
      </c>
    </row>
    <row r="402" spans="1:42" x14ac:dyDescent="0.25">
      <c r="A402" s="16" t="s">
        <v>564</v>
      </c>
      <c r="B402" s="11">
        <v>279</v>
      </c>
      <c r="C402" s="12">
        <v>0</v>
      </c>
      <c r="D402" s="13" t="s">
        <v>565</v>
      </c>
      <c r="E402" s="14"/>
      <c r="F402" s="14"/>
      <c r="G402" s="12">
        <v>10</v>
      </c>
      <c r="H402" s="12">
        <v>10454</v>
      </c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6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7"/>
      <c r="AO402" s="18"/>
      <c r="AP402" s="19"/>
    </row>
    <row r="403" spans="1:42" x14ac:dyDescent="0.25">
      <c r="A403" s="16" t="s">
        <v>566</v>
      </c>
      <c r="B403" s="11">
        <v>675</v>
      </c>
      <c r="C403" s="12">
        <v>25</v>
      </c>
      <c r="D403" s="13" t="s">
        <v>567</v>
      </c>
      <c r="E403" s="14">
        <v>45058</v>
      </c>
      <c r="F403" s="14">
        <v>45058</v>
      </c>
      <c r="G403" s="12"/>
      <c r="H403" s="12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6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7">
        <f t="shared" ref="AN403:AN464" si="25">I403+J403+K403+L403+M403+N403+O403+P403+Q403+R403+S403+T403+U403+V403+W403+X403+Y403+Z403+AA403+AB403+AC403+AD403+AE403+AF403+AG403+AH403+AI403+AJ403+AK403+AL403+AM403</f>
        <v>0</v>
      </c>
      <c r="AO403" s="18">
        <f t="shared" ref="AO403:AO434" si="26">C403+G403-AN403</f>
        <v>25</v>
      </c>
      <c r="AP403" s="19">
        <f t="shared" ref="AP403:AP466" si="27">B403*AO403</f>
        <v>16875</v>
      </c>
    </row>
    <row r="404" spans="1:42" x14ac:dyDescent="0.25">
      <c r="A404" s="16" t="s">
        <v>568</v>
      </c>
      <c r="B404" s="11">
        <v>1864</v>
      </c>
      <c r="C404" s="12">
        <v>45</v>
      </c>
      <c r="D404" s="13" t="s">
        <v>555</v>
      </c>
      <c r="E404" s="14">
        <v>45030</v>
      </c>
      <c r="F404" s="14">
        <v>45030</v>
      </c>
      <c r="G404" s="12"/>
      <c r="H404" s="12"/>
      <c r="I404" s="13"/>
      <c r="J404" s="13"/>
      <c r="K404" s="13"/>
      <c r="L404" s="13"/>
      <c r="M404" s="13">
        <v>2</v>
      </c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6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7">
        <f t="shared" si="25"/>
        <v>2</v>
      </c>
      <c r="AO404" s="18">
        <f t="shared" si="26"/>
        <v>43</v>
      </c>
      <c r="AP404" s="19">
        <f t="shared" si="27"/>
        <v>80152</v>
      </c>
    </row>
    <row r="405" spans="1:42" x14ac:dyDescent="0.25">
      <c r="A405" s="16" t="s">
        <v>569</v>
      </c>
      <c r="B405" s="11">
        <v>1500</v>
      </c>
      <c r="C405" s="12">
        <v>80</v>
      </c>
      <c r="D405" s="13"/>
      <c r="E405" s="14"/>
      <c r="F405" s="14"/>
      <c r="G405" s="12"/>
      <c r="H405" s="12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6"/>
      <c r="Z405" s="13"/>
      <c r="AA405" s="13"/>
      <c r="AB405" s="13">
        <v>3</v>
      </c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7">
        <f t="shared" si="25"/>
        <v>3</v>
      </c>
      <c r="AO405" s="18">
        <f t="shared" si="26"/>
        <v>77</v>
      </c>
      <c r="AP405" s="19">
        <f t="shared" si="27"/>
        <v>115500</v>
      </c>
    </row>
    <row r="406" spans="1:42" x14ac:dyDescent="0.25">
      <c r="A406" s="16" t="s">
        <v>570</v>
      </c>
      <c r="B406" s="11">
        <v>408.6</v>
      </c>
      <c r="C406" s="12">
        <v>1100</v>
      </c>
      <c r="D406" s="13" t="s">
        <v>11</v>
      </c>
      <c r="E406" s="14">
        <v>44790</v>
      </c>
      <c r="F406" s="14">
        <v>44790</v>
      </c>
      <c r="G406" s="12"/>
      <c r="H406" s="12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>
        <v>100</v>
      </c>
      <c r="V406" s="13"/>
      <c r="W406" s="13"/>
      <c r="X406" s="13"/>
      <c r="Y406" s="16"/>
      <c r="Z406" s="13"/>
      <c r="AA406" s="13"/>
      <c r="AB406" s="13">
        <v>100</v>
      </c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7">
        <f t="shared" si="25"/>
        <v>200</v>
      </c>
      <c r="AO406" s="18">
        <f t="shared" si="26"/>
        <v>900</v>
      </c>
      <c r="AP406" s="19">
        <f t="shared" si="27"/>
        <v>367740</v>
      </c>
    </row>
    <row r="407" spans="1:42" x14ac:dyDescent="0.25">
      <c r="A407" s="16" t="s">
        <v>571</v>
      </c>
      <c r="B407" s="11">
        <v>95.05</v>
      </c>
      <c r="C407" s="12">
        <v>6</v>
      </c>
      <c r="D407" s="13" t="s">
        <v>11</v>
      </c>
      <c r="E407" s="14">
        <v>44966</v>
      </c>
      <c r="F407" s="14">
        <v>44966</v>
      </c>
      <c r="G407" s="12"/>
      <c r="H407" s="12">
        <v>10318</v>
      </c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6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7">
        <f t="shared" si="25"/>
        <v>0</v>
      </c>
      <c r="AO407" s="18">
        <f t="shared" si="26"/>
        <v>6</v>
      </c>
      <c r="AP407" s="19">
        <f t="shared" si="27"/>
        <v>570.29999999999995</v>
      </c>
    </row>
    <row r="408" spans="1:42" x14ac:dyDescent="0.25">
      <c r="A408" s="16" t="s">
        <v>572</v>
      </c>
      <c r="B408" s="11"/>
      <c r="C408" s="12">
        <v>19</v>
      </c>
      <c r="D408" s="13"/>
      <c r="E408" s="14"/>
      <c r="F408" s="14"/>
      <c r="G408" s="12"/>
      <c r="H408" s="12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6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7">
        <f t="shared" si="25"/>
        <v>0</v>
      </c>
      <c r="AO408" s="18">
        <f t="shared" si="26"/>
        <v>19</v>
      </c>
      <c r="AP408" s="19">
        <f t="shared" si="27"/>
        <v>0</v>
      </c>
    </row>
    <row r="409" spans="1:42" x14ac:dyDescent="0.25">
      <c r="A409" s="16" t="s">
        <v>573</v>
      </c>
      <c r="B409" s="11">
        <v>135.59</v>
      </c>
      <c r="C409" s="12">
        <v>21</v>
      </c>
      <c r="D409" s="13" t="s">
        <v>11</v>
      </c>
      <c r="E409" s="14">
        <v>45033</v>
      </c>
      <c r="F409" s="14">
        <v>45033</v>
      </c>
      <c r="G409" s="12"/>
      <c r="H409" s="12">
        <v>9499</v>
      </c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6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7">
        <f t="shared" si="25"/>
        <v>0</v>
      </c>
      <c r="AO409" s="18">
        <f t="shared" si="26"/>
        <v>21</v>
      </c>
      <c r="AP409" s="19">
        <f t="shared" si="27"/>
        <v>2847.39</v>
      </c>
    </row>
    <row r="410" spans="1:42" x14ac:dyDescent="0.25">
      <c r="A410" s="16" t="s">
        <v>574</v>
      </c>
      <c r="B410" s="11">
        <v>4.66</v>
      </c>
      <c r="C410" s="12">
        <v>28400</v>
      </c>
      <c r="D410" s="13" t="s">
        <v>11</v>
      </c>
      <c r="E410" s="14">
        <v>45093</v>
      </c>
      <c r="F410" s="14">
        <v>45093</v>
      </c>
      <c r="G410" s="12">
        <v>5000</v>
      </c>
      <c r="H410" s="12">
        <v>2024</v>
      </c>
      <c r="I410" s="13"/>
      <c r="J410" s="13">
        <v>300</v>
      </c>
      <c r="K410" s="13"/>
      <c r="L410" s="13"/>
      <c r="M410" s="13">
        <v>800</v>
      </c>
      <c r="N410" s="13">
        <v>500</v>
      </c>
      <c r="O410" s="13"/>
      <c r="P410" s="13"/>
      <c r="Q410" s="13">
        <v>900</v>
      </c>
      <c r="R410" s="13"/>
      <c r="S410" s="13"/>
      <c r="T410" s="13"/>
      <c r="U410" s="13"/>
      <c r="V410" s="13"/>
      <c r="W410" s="13">
        <v>800</v>
      </c>
      <c r="X410" s="13"/>
      <c r="Y410" s="16"/>
      <c r="Z410" s="13"/>
      <c r="AA410" s="13"/>
      <c r="AB410" s="13">
        <v>100</v>
      </c>
      <c r="AC410" s="13"/>
      <c r="AD410" s="13">
        <v>800</v>
      </c>
      <c r="AE410" s="13">
        <v>400</v>
      </c>
      <c r="AF410" s="13"/>
      <c r="AG410" s="13"/>
      <c r="AH410" s="13"/>
      <c r="AI410" s="13">
        <v>200</v>
      </c>
      <c r="AJ410" s="13"/>
      <c r="AK410" s="13">
        <v>800</v>
      </c>
      <c r="AL410" s="13"/>
      <c r="AM410" s="13"/>
      <c r="AN410" s="17">
        <f t="shared" si="25"/>
        <v>5600</v>
      </c>
      <c r="AO410" s="18">
        <f t="shared" si="26"/>
        <v>27800</v>
      </c>
      <c r="AP410" s="19">
        <f t="shared" si="27"/>
        <v>129548</v>
      </c>
    </row>
    <row r="411" spans="1:42" x14ac:dyDescent="0.25">
      <c r="A411" s="62" t="s">
        <v>575</v>
      </c>
      <c r="B411" s="11"/>
      <c r="C411" s="12">
        <v>835</v>
      </c>
      <c r="D411" s="12"/>
      <c r="E411" s="12"/>
      <c r="F411" s="12"/>
      <c r="G411" s="38"/>
      <c r="H411" s="38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5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17">
        <f t="shared" si="25"/>
        <v>0</v>
      </c>
      <c r="AO411" s="17">
        <f t="shared" si="26"/>
        <v>835</v>
      </c>
      <c r="AP411" s="19">
        <f t="shared" si="27"/>
        <v>0</v>
      </c>
    </row>
    <row r="412" spans="1:42" x14ac:dyDescent="0.25">
      <c r="A412" s="16" t="s">
        <v>576</v>
      </c>
      <c r="B412" s="11"/>
      <c r="C412" s="12">
        <v>1690</v>
      </c>
      <c r="D412" s="13"/>
      <c r="E412" s="14"/>
      <c r="F412" s="14"/>
      <c r="G412" s="12"/>
      <c r="H412" s="12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6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7">
        <f t="shared" si="25"/>
        <v>0</v>
      </c>
      <c r="AO412" s="18">
        <f t="shared" si="26"/>
        <v>1690</v>
      </c>
      <c r="AP412" s="19">
        <f t="shared" si="27"/>
        <v>0</v>
      </c>
    </row>
    <row r="413" spans="1:42" x14ac:dyDescent="0.25">
      <c r="A413" s="16" t="s">
        <v>577</v>
      </c>
      <c r="B413" s="11"/>
      <c r="C413" s="12">
        <v>970</v>
      </c>
      <c r="D413" s="13"/>
      <c r="E413" s="14"/>
      <c r="F413" s="14"/>
      <c r="G413" s="12"/>
      <c r="H413" s="12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6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7">
        <f t="shared" si="25"/>
        <v>0</v>
      </c>
      <c r="AO413" s="18">
        <f t="shared" si="26"/>
        <v>970</v>
      </c>
      <c r="AP413" s="19">
        <f t="shared" si="27"/>
        <v>0</v>
      </c>
    </row>
    <row r="414" spans="1:42" x14ac:dyDescent="0.25">
      <c r="A414" s="16" t="s">
        <v>578</v>
      </c>
      <c r="B414" s="11"/>
      <c r="C414" s="12">
        <v>0</v>
      </c>
      <c r="D414" s="13"/>
      <c r="E414" s="14"/>
      <c r="F414" s="14"/>
      <c r="G414" s="12"/>
      <c r="H414" s="12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6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7">
        <f t="shared" si="25"/>
        <v>0</v>
      </c>
      <c r="AO414" s="18">
        <f t="shared" si="26"/>
        <v>0</v>
      </c>
      <c r="AP414" s="19">
        <f t="shared" si="27"/>
        <v>0</v>
      </c>
    </row>
    <row r="415" spans="1:42" x14ac:dyDescent="0.25">
      <c r="A415" s="16" t="s">
        <v>579</v>
      </c>
      <c r="B415" s="11"/>
      <c r="C415" s="12">
        <v>1745</v>
      </c>
      <c r="D415" s="13"/>
      <c r="E415" s="14"/>
      <c r="F415" s="14"/>
      <c r="G415" s="12"/>
      <c r="H415" s="12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6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7">
        <f t="shared" si="25"/>
        <v>0</v>
      </c>
      <c r="AO415" s="18">
        <f t="shared" si="26"/>
        <v>1745</v>
      </c>
      <c r="AP415" s="19">
        <f t="shared" si="27"/>
        <v>0</v>
      </c>
    </row>
    <row r="416" spans="1:42" x14ac:dyDescent="0.25">
      <c r="A416" s="16" t="s">
        <v>580</v>
      </c>
      <c r="B416" s="11"/>
      <c r="C416" s="12">
        <v>1977</v>
      </c>
      <c r="D416" s="13"/>
      <c r="E416" s="14"/>
      <c r="F416" s="14"/>
      <c r="G416" s="12"/>
      <c r="H416" s="12"/>
      <c r="I416" s="13"/>
      <c r="J416" s="13"/>
      <c r="K416" s="13"/>
      <c r="L416" s="13"/>
      <c r="M416" s="13"/>
      <c r="N416" s="13"/>
      <c r="O416" s="13"/>
      <c r="P416" s="13"/>
      <c r="Q416" s="13">
        <v>100</v>
      </c>
      <c r="R416" s="13"/>
      <c r="S416" s="13"/>
      <c r="T416" s="13"/>
      <c r="U416" s="13"/>
      <c r="V416" s="13"/>
      <c r="W416" s="13"/>
      <c r="X416" s="13"/>
      <c r="Y416" s="16"/>
      <c r="Z416" s="13"/>
      <c r="AA416" s="13"/>
      <c r="AB416" s="13"/>
      <c r="AC416" s="13"/>
      <c r="AD416" s="13"/>
      <c r="AE416" s="13">
        <v>100</v>
      </c>
      <c r="AF416" s="13"/>
      <c r="AG416" s="13"/>
      <c r="AH416" s="13"/>
      <c r="AI416" s="13"/>
      <c r="AJ416" s="13"/>
      <c r="AK416" s="13"/>
      <c r="AL416" s="13"/>
      <c r="AM416" s="13"/>
      <c r="AN416" s="17">
        <f t="shared" si="25"/>
        <v>200</v>
      </c>
      <c r="AO416" s="18">
        <f t="shared" si="26"/>
        <v>1777</v>
      </c>
      <c r="AP416" s="19">
        <f t="shared" si="27"/>
        <v>0</v>
      </c>
    </row>
    <row r="417" spans="1:42" x14ac:dyDescent="0.25">
      <c r="A417" s="16" t="s">
        <v>581</v>
      </c>
      <c r="B417" s="11"/>
      <c r="C417" s="12">
        <v>0</v>
      </c>
      <c r="D417" s="13"/>
      <c r="E417" s="14"/>
      <c r="F417" s="14"/>
      <c r="G417" s="12"/>
      <c r="H417" s="12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6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7">
        <f t="shared" si="25"/>
        <v>0</v>
      </c>
      <c r="AO417" s="18">
        <f t="shared" si="26"/>
        <v>0</v>
      </c>
      <c r="AP417" s="19">
        <f t="shared" si="27"/>
        <v>0</v>
      </c>
    </row>
    <row r="418" spans="1:42" x14ac:dyDescent="0.25">
      <c r="A418" s="16" t="s">
        <v>582</v>
      </c>
      <c r="B418" s="11"/>
      <c r="C418" s="12">
        <v>20</v>
      </c>
      <c r="D418" s="13"/>
      <c r="E418" s="14"/>
      <c r="F418" s="14"/>
      <c r="G418" s="12"/>
      <c r="H418" s="12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6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7">
        <f t="shared" si="25"/>
        <v>0</v>
      </c>
      <c r="AO418" s="18">
        <f t="shared" si="26"/>
        <v>20</v>
      </c>
      <c r="AP418" s="19">
        <f t="shared" si="27"/>
        <v>0</v>
      </c>
    </row>
    <row r="419" spans="1:42" x14ac:dyDescent="0.25">
      <c r="A419" s="16" t="s">
        <v>583</v>
      </c>
      <c r="B419" s="11">
        <v>1.1299999999999999</v>
      </c>
      <c r="C419" s="12">
        <v>200</v>
      </c>
      <c r="D419" s="13" t="s">
        <v>11</v>
      </c>
      <c r="E419" s="14">
        <v>45033</v>
      </c>
      <c r="F419" s="14">
        <v>45033</v>
      </c>
      <c r="G419" s="12"/>
      <c r="H419" s="12">
        <v>10356</v>
      </c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>
        <v>100</v>
      </c>
      <c r="U419" s="13"/>
      <c r="V419" s="13"/>
      <c r="W419" s="13"/>
      <c r="X419" s="13"/>
      <c r="Y419" s="16"/>
      <c r="Z419" s="13"/>
      <c r="AA419" s="13"/>
      <c r="AB419" s="13"/>
      <c r="AC419" s="13"/>
      <c r="AD419" s="13">
        <v>100</v>
      </c>
      <c r="AE419" s="13"/>
      <c r="AF419" s="13"/>
      <c r="AG419" s="13"/>
      <c r="AH419" s="13"/>
      <c r="AI419" s="13"/>
      <c r="AJ419" s="13"/>
      <c r="AK419" s="13"/>
      <c r="AL419" s="13"/>
      <c r="AM419" s="13"/>
      <c r="AN419" s="17">
        <f t="shared" si="25"/>
        <v>200</v>
      </c>
      <c r="AO419" s="18">
        <f t="shared" si="26"/>
        <v>0</v>
      </c>
      <c r="AP419" s="19">
        <f t="shared" si="27"/>
        <v>0</v>
      </c>
    </row>
    <row r="420" spans="1:42" x14ac:dyDescent="0.25">
      <c r="A420" s="16" t="s">
        <v>584</v>
      </c>
      <c r="B420" s="11">
        <v>20.28</v>
      </c>
      <c r="C420" s="12">
        <v>720</v>
      </c>
      <c r="D420" s="13" t="s">
        <v>11</v>
      </c>
      <c r="E420" s="14">
        <v>44887</v>
      </c>
      <c r="F420" s="14">
        <v>44887</v>
      </c>
      <c r="G420" s="12"/>
      <c r="H420" s="12">
        <v>9924</v>
      </c>
      <c r="I420" s="13"/>
      <c r="J420" s="13"/>
      <c r="K420" s="13"/>
      <c r="L420" s="13"/>
      <c r="M420" s="13">
        <v>50</v>
      </c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6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7">
        <f t="shared" si="25"/>
        <v>50</v>
      </c>
      <c r="AO420" s="18">
        <f t="shared" si="26"/>
        <v>670</v>
      </c>
      <c r="AP420" s="19">
        <f t="shared" si="27"/>
        <v>13587.6</v>
      </c>
    </row>
    <row r="421" spans="1:42" x14ac:dyDescent="0.25">
      <c r="A421" s="16" t="s">
        <v>585</v>
      </c>
      <c r="B421" s="11">
        <v>13.74</v>
      </c>
      <c r="C421" s="12">
        <v>773</v>
      </c>
      <c r="D421" s="13" t="s">
        <v>11</v>
      </c>
      <c r="E421" s="14">
        <v>45093</v>
      </c>
      <c r="F421" s="14">
        <v>45093</v>
      </c>
      <c r="G421" s="12">
        <v>250</v>
      </c>
      <c r="H421" s="12">
        <v>2427</v>
      </c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>
        <v>50</v>
      </c>
      <c r="X421" s="13"/>
      <c r="Y421" s="16"/>
      <c r="Z421" s="13"/>
      <c r="AA421" s="13">
        <v>50</v>
      </c>
      <c r="AB421" s="13">
        <v>25</v>
      </c>
      <c r="AC421" s="13"/>
      <c r="AD421" s="13"/>
      <c r="AE421" s="13"/>
      <c r="AF421" s="13"/>
      <c r="AG421" s="13"/>
      <c r="AH421" s="13"/>
      <c r="AI421" s="13"/>
      <c r="AJ421" s="13"/>
      <c r="AK421" s="13">
        <v>50</v>
      </c>
      <c r="AL421" s="13"/>
      <c r="AM421" s="13"/>
      <c r="AN421" s="17">
        <f t="shared" si="25"/>
        <v>175</v>
      </c>
      <c r="AO421" s="18">
        <f t="shared" si="26"/>
        <v>848</v>
      </c>
      <c r="AP421" s="19">
        <f t="shared" si="27"/>
        <v>11651.52</v>
      </c>
    </row>
    <row r="422" spans="1:42" x14ac:dyDescent="0.25">
      <c r="A422" s="16" t="s">
        <v>586</v>
      </c>
      <c r="B422" s="11"/>
      <c r="C422" s="12">
        <v>370</v>
      </c>
      <c r="D422" s="13"/>
      <c r="E422" s="14"/>
      <c r="F422" s="14"/>
      <c r="G422" s="12"/>
      <c r="H422" s="12"/>
      <c r="I422" s="13">
        <v>50</v>
      </c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6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  <c r="AJ422" s="13"/>
      <c r="AK422" s="13"/>
      <c r="AL422" s="13"/>
      <c r="AM422" s="13"/>
      <c r="AN422" s="17">
        <f t="shared" si="25"/>
        <v>50</v>
      </c>
      <c r="AO422" s="18">
        <f t="shared" si="26"/>
        <v>320</v>
      </c>
      <c r="AP422" s="19">
        <f t="shared" si="27"/>
        <v>0</v>
      </c>
    </row>
    <row r="423" spans="1:42" x14ac:dyDescent="0.25">
      <c r="A423" s="62" t="s">
        <v>587</v>
      </c>
      <c r="B423" s="21">
        <v>253.34</v>
      </c>
      <c r="C423" s="15">
        <v>194</v>
      </c>
      <c r="D423" s="23" t="s">
        <v>11</v>
      </c>
      <c r="E423" s="14">
        <v>45093</v>
      </c>
      <c r="F423" s="14">
        <v>45093</v>
      </c>
      <c r="G423" s="38">
        <v>20</v>
      </c>
      <c r="H423" s="38">
        <v>9102</v>
      </c>
      <c r="I423" s="39"/>
      <c r="J423" s="25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5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>
        <v>5</v>
      </c>
      <c r="AM423" s="23"/>
      <c r="AN423" s="17">
        <f t="shared" si="25"/>
        <v>5</v>
      </c>
      <c r="AO423" s="18">
        <f t="shared" si="26"/>
        <v>209</v>
      </c>
      <c r="AP423" s="19">
        <f t="shared" si="27"/>
        <v>52948.06</v>
      </c>
    </row>
    <row r="424" spans="1:42" x14ac:dyDescent="0.25">
      <c r="A424" s="62" t="s">
        <v>588</v>
      </c>
      <c r="B424" s="13"/>
      <c r="C424" s="12">
        <v>30</v>
      </c>
      <c r="D424" s="12" t="s">
        <v>589</v>
      </c>
      <c r="E424" s="14">
        <v>44714</v>
      </c>
      <c r="F424" s="14">
        <v>44714</v>
      </c>
      <c r="G424" s="38"/>
      <c r="H424" s="38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5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17">
        <f t="shared" si="25"/>
        <v>0</v>
      </c>
      <c r="AO424" s="18">
        <f t="shared" si="26"/>
        <v>30</v>
      </c>
      <c r="AP424" s="19">
        <f t="shared" si="27"/>
        <v>0</v>
      </c>
    </row>
    <row r="425" spans="1:42" x14ac:dyDescent="0.25">
      <c r="A425" s="62" t="s">
        <v>590</v>
      </c>
      <c r="B425" s="13"/>
      <c r="C425" s="12">
        <v>163</v>
      </c>
      <c r="D425" s="12" t="s">
        <v>510</v>
      </c>
      <c r="E425" s="14">
        <v>44721</v>
      </c>
      <c r="F425" s="14">
        <v>44721</v>
      </c>
      <c r="G425" s="38"/>
      <c r="H425" s="38"/>
      <c r="I425" s="23"/>
      <c r="J425" s="23">
        <v>1</v>
      </c>
      <c r="K425" s="23"/>
      <c r="L425" s="23"/>
      <c r="M425" s="23"/>
      <c r="N425" s="23"/>
      <c r="O425" s="23"/>
      <c r="P425" s="23"/>
      <c r="Q425" s="23">
        <v>1</v>
      </c>
      <c r="R425" s="23"/>
      <c r="S425" s="23"/>
      <c r="T425" s="23">
        <v>1</v>
      </c>
      <c r="U425" s="23"/>
      <c r="V425" s="23"/>
      <c r="W425" s="23"/>
      <c r="X425" s="23">
        <v>1</v>
      </c>
      <c r="Y425" s="25"/>
      <c r="Z425" s="23"/>
      <c r="AA425" s="23"/>
      <c r="AB425" s="23"/>
      <c r="AC425" s="23"/>
      <c r="AD425" s="23"/>
      <c r="AE425" s="23">
        <v>3</v>
      </c>
      <c r="AF425" s="23"/>
      <c r="AG425" s="23"/>
      <c r="AH425" s="23"/>
      <c r="AI425" s="23"/>
      <c r="AJ425" s="23"/>
      <c r="AK425" s="23"/>
      <c r="AL425" s="23"/>
      <c r="AM425" s="23"/>
      <c r="AN425" s="17">
        <f t="shared" si="25"/>
        <v>7</v>
      </c>
      <c r="AO425" s="18">
        <f t="shared" si="26"/>
        <v>156</v>
      </c>
      <c r="AP425" s="19">
        <f t="shared" si="27"/>
        <v>0</v>
      </c>
    </row>
    <row r="426" spans="1:42" x14ac:dyDescent="0.25">
      <c r="A426" s="62" t="s">
        <v>591</v>
      </c>
      <c r="B426" s="13"/>
      <c r="C426" s="12">
        <v>35</v>
      </c>
      <c r="D426" s="12" t="s">
        <v>589</v>
      </c>
      <c r="E426" s="14">
        <v>44714</v>
      </c>
      <c r="F426" s="14">
        <v>44714</v>
      </c>
      <c r="G426" s="38"/>
      <c r="H426" s="38"/>
      <c r="I426" s="23"/>
      <c r="J426" s="23">
        <v>1</v>
      </c>
      <c r="K426" s="23"/>
      <c r="L426" s="23"/>
      <c r="M426" s="23"/>
      <c r="N426" s="23"/>
      <c r="O426" s="23"/>
      <c r="P426" s="23"/>
      <c r="Q426" s="23">
        <v>1</v>
      </c>
      <c r="R426" s="23"/>
      <c r="S426" s="23"/>
      <c r="T426" s="23"/>
      <c r="U426" s="23"/>
      <c r="V426" s="23"/>
      <c r="W426" s="23"/>
      <c r="X426" s="23">
        <v>1</v>
      </c>
      <c r="Y426" s="25"/>
      <c r="Z426" s="23"/>
      <c r="AA426" s="23"/>
      <c r="AB426" s="23"/>
      <c r="AC426" s="23"/>
      <c r="AD426" s="23"/>
      <c r="AE426" s="23">
        <v>1</v>
      </c>
      <c r="AF426" s="23"/>
      <c r="AG426" s="23"/>
      <c r="AH426" s="23">
        <v>1</v>
      </c>
      <c r="AI426" s="23"/>
      <c r="AJ426" s="23"/>
      <c r="AK426" s="23"/>
      <c r="AL426" s="23"/>
      <c r="AM426" s="23"/>
      <c r="AN426" s="17">
        <f t="shared" si="25"/>
        <v>5</v>
      </c>
      <c r="AO426" s="18">
        <f t="shared" si="26"/>
        <v>30</v>
      </c>
      <c r="AP426" s="19">
        <f t="shared" si="27"/>
        <v>0</v>
      </c>
    </row>
    <row r="427" spans="1:42" x14ac:dyDescent="0.25">
      <c r="A427" s="16" t="s">
        <v>592</v>
      </c>
      <c r="B427" s="11"/>
      <c r="C427" s="12">
        <v>10</v>
      </c>
      <c r="D427" s="13" t="s">
        <v>444</v>
      </c>
      <c r="E427" s="14">
        <v>44819</v>
      </c>
      <c r="F427" s="14">
        <v>44819</v>
      </c>
      <c r="G427" s="12"/>
      <c r="H427" s="12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6"/>
      <c r="Z427" s="13"/>
      <c r="AA427" s="13"/>
      <c r="AB427" s="13"/>
      <c r="AC427" s="13"/>
      <c r="AD427" s="13"/>
      <c r="AE427" s="13"/>
      <c r="AF427" s="13"/>
      <c r="AG427" s="13"/>
      <c r="AH427" s="13"/>
      <c r="AI427" s="13"/>
      <c r="AJ427" s="13"/>
      <c r="AK427" s="13"/>
      <c r="AL427" s="13"/>
      <c r="AM427" s="13"/>
      <c r="AN427" s="17">
        <f t="shared" si="25"/>
        <v>0</v>
      </c>
      <c r="AO427" s="18">
        <f t="shared" si="26"/>
        <v>10</v>
      </c>
      <c r="AP427" s="19">
        <f t="shared" si="27"/>
        <v>0</v>
      </c>
    </row>
    <row r="428" spans="1:42" x14ac:dyDescent="0.25">
      <c r="A428" s="16" t="s">
        <v>593</v>
      </c>
      <c r="B428" s="11"/>
      <c r="C428" s="12">
        <v>29</v>
      </c>
      <c r="D428" s="13" t="s">
        <v>444</v>
      </c>
      <c r="E428" s="14">
        <v>44819</v>
      </c>
      <c r="F428" s="14">
        <v>44819</v>
      </c>
      <c r="G428" s="12"/>
      <c r="H428" s="12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6"/>
      <c r="Z428" s="13"/>
      <c r="AA428" s="13"/>
      <c r="AB428" s="13"/>
      <c r="AC428" s="13"/>
      <c r="AD428" s="13"/>
      <c r="AE428" s="13"/>
      <c r="AF428" s="13"/>
      <c r="AG428" s="13"/>
      <c r="AH428" s="13"/>
      <c r="AI428" s="13"/>
      <c r="AJ428" s="13"/>
      <c r="AK428" s="13"/>
      <c r="AL428" s="13"/>
      <c r="AM428" s="13"/>
      <c r="AN428" s="17">
        <f t="shared" si="25"/>
        <v>0</v>
      </c>
      <c r="AO428" s="18">
        <f t="shared" si="26"/>
        <v>29</v>
      </c>
      <c r="AP428" s="19">
        <f t="shared" si="27"/>
        <v>0</v>
      </c>
    </row>
    <row r="429" spans="1:42" x14ac:dyDescent="0.25">
      <c r="A429" s="16" t="s">
        <v>594</v>
      </c>
      <c r="B429" s="11">
        <v>1090</v>
      </c>
      <c r="C429" s="12">
        <v>263</v>
      </c>
      <c r="D429" s="13" t="s">
        <v>595</v>
      </c>
      <c r="E429" s="14">
        <v>45093</v>
      </c>
      <c r="F429" s="14">
        <v>45093</v>
      </c>
      <c r="G429" s="15">
        <v>200</v>
      </c>
      <c r="H429" s="12">
        <v>1980</v>
      </c>
      <c r="I429" s="13"/>
      <c r="J429" s="13">
        <v>48</v>
      </c>
      <c r="K429" s="13"/>
      <c r="L429" s="13"/>
      <c r="M429" s="13"/>
      <c r="N429" s="13">
        <v>1</v>
      </c>
      <c r="O429" s="13"/>
      <c r="P429" s="13"/>
      <c r="Q429" s="13">
        <v>49</v>
      </c>
      <c r="R429" s="13"/>
      <c r="S429" s="13"/>
      <c r="T429" s="13">
        <v>1</v>
      </c>
      <c r="U429" s="13">
        <v>2</v>
      </c>
      <c r="V429" s="13"/>
      <c r="W429" s="13"/>
      <c r="X429" s="13">
        <v>64</v>
      </c>
      <c r="Y429" s="16"/>
      <c r="Z429" s="13"/>
      <c r="AA429" s="13"/>
      <c r="AB429" s="13">
        <v>2</v>
      </c>
      <c r="AC429" s="13"/>
      <c r="AD429" s="13"/>
      <c r="AE429" s="13"/>
      <c r="AF429" s="13"/>
      <c r="AG429" s="13"/>
      <c r="AH429" s="13"/>
      <c r="AI429" s="13">
        <v>4</v>
      </c>
      <c r="AJ429" s="13"/>
      <c r="AK429" s="13">
        <v>49</v>
      </c>
      <c r="AL429" s="13"/>
      <c r="AM429" s="13"/>
      <c r="AN429" s="17">
        <f t="shared" si="25"/>
        <v>220</v>
      </c>
      <c r="AO429" s="18">
        <f t="shared" si="26"/>
        <v>243</v>
      </c>
      <c r="AP429" s="19">
        <f t="shared" si="27"/>
        <v>264870</v>
      </c>
    </row>
    <row r="430" spans="1:42" x14ac:dyDescent="0.25">
      <c r="A430" s="16" t="s">
        <v>596</v>
      </c>
      <c r="B430" s="11">
        <v>6.06</v>
      </c>
      <c r="C430" s="12">
        <v>33280</v>
      </c>
      <c r="D430" s="13" t="s">
        <v>597</v>
      </c>
      <c r="E430" s="14">
        <v>45093</v>
      </c>
      <c r="F430" s="14">
        <v>45093</v>
      </c>
      <c r="G430" s="15">
        <v>24000</v>
      </c>
      <c r="H430" s="12">
        <v>42142502</v>
      </c>
      <c r="I430" s="13">
        <v>1200</v>
      </c>
      <c r="J430" s="13">
        <v>1000</v>
      </c>
      <c r="K430" s="13"/>
      <c r="L430" s="13"/>
      <c r="M430" s="13">
        <v>1700</v>
      </c>
      <c r="N430" s="13">
        <v>600</v>
      </c>
      <c r="O430" s="13">
        <v>300</v>
      </c>
      <c r="P430" s="13"/>
      <c r="Q430" s="13">
        <v>2300</v>
      </c>
      <c r="R430" s="37"/>
      <c r="S430" s="13"/>
      <c r="T430" s="13">
        <v>1700</v>
      </c>
      <c r="U430" s="13">
        <v>400</v>
      </c>
      <c r="V430" s="13"/>
      <c r="W430" s="13">
        <v>1200</v>
      </c>
      <c r="X430" s="13">
        <v>800</v>
      </c>
      <c r="Y430" s="16"/>
      <c r="Z430" s="13"/>
      <c r="AA430" s="13">
        <v>1200</v>
      </c>
      <c r="AB430" s="13">
        <v>1100</v>
      </c>
      <c r="AC430" s="13"/>
      <c r="AD430" s="13">
        <v>1400</v>
      </c>
      <c r="AE430" s="13">
        <v>500</v>
      </c>
      <c r="AF430" s="13"/>
      <c r="AG430" s="13"/>
      <c r="AH430" s="13">
        <v>1700</v>
      </c>
      <c r="AI430" s="13">
        <v>600</v>
      </c>
      <c r="AJ430" s="13"/>
      <c r="AK430" s="13">
        <v>1200</v>
      </c>
      <c r="AL430" s="13">
        <v>500</v>
      </c>
      <c r="AM430" s="13"/>
      <c r="AN430" s="17">
        <f t="shared" si="25"/>
        <v>19400</v>
      </c>
      <c r="AO430" s="18">
        <f t="shared" si="26"/>
        <v>37880</v>
      </c>
      <c r="AP430" s="19">
        <f t="shared" si="27"/>
        <v>229552.8</v>
      </c>
    </row>
    <row r="431" spans="1:42" x14ac:dyDescent="0.25">
      <c r="A431" s="16" t="s">
        <v>598</v>
      </c>
      <c r="B431" s="11">
        <v>4440</v>
      </c>
      <c r="C431" s="12">
        <v>22</v>
      </c>
      <c r="D431" s="13" t="s">
        <v>11</v>
      </c>
      <c r="E431" s="14">
        <v>45093</v>
      </c>
      <c r="F431" s="14">
        <v>45093</v>
      </c>
      <c r="G431" s="12">
        <v>4</v>
      </c>
      <c r="H431" s="12">
        <v>9804</v>
      </c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6"/>
      <c r="Z431" s="13"/>
      <c r="AA431" s="13"/>
      <c r="AB431" s="13"/>
      <c r="AC431" s="13"/>
      <c r="AD431" s="13"/>
      <c r="AE431" s="13"/>
      <c r="AF431" s="13"/>
      <c r="AG431" s="13"/>
      <c r="AH431" s="13"/>
      <c r="AI431" s="13"/>
      <c r="AJ431" s="13"/>
      <c r="AK431" s="13"/>
      <c r="AL431" s="13"/>
      <c r="AM431" s="13"/>
      <c r="AN431" s="17">
        <f t="shared" si="25"/>
        <v>0</v>
      </c>
      <c r="AO431" s="18">
        <f t="shared" si="26"/>
        <v>26</v>
      </c>
      <c r="AP431" s="19">
        <f t="shared" si="27"/>
        <v>115440</v>
      </c>
    </row>
    <row r="432" spans="1:42" x14ac:dyDescent="0.25">
      <c r="A432" s="16" t="s">
        <v>599</v>
      </c>
      <c r="B432" s="11">
        <v>51.6</v>
      </c>
      <c r="C432" s="12">
        <v>40</v>
      </c>
      <c r="D432" s="13" t="s">
        <v>11</v>
      </c>
      <c r="E432" s="14">
        <v>45093</v>
      </c>
      <c r="F432" s="14">
        <v>45093</v>
      </c>
      <c r="G432" s="12">
        <v>832</v>
      </c>
      <c r="H432" s="12">
        <v>9393</v>
      </c>
      <c r="I432" s="13">
        <v>20</v>
      </c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>
        <v>20</v>
      </c>
      <c r="U432" s="13"/>
      <c r="V432" s="13"/>
      <c r="W432" s="13"/>
      <c r="X432" s="13">
        <v>20</v>
      </c>
      <c r="Y432" s="16"/>
      <c r="Z432" s="13"/>
      <c r="AA432" s="13">
        <v>10</v>
      </c>
      <c r="AB432" s="13"/>
      <c r="AC432" s="13"/>
      <c r="AD432" s="13"/>
      <c r="AE432" s="13">
        <v>20</v>
      </c>
      <c r="AF432" s="13"/>
      <c r="AG432" s="13"/>
      <c r="AH432" s="13"/>
      <c r="AI432" s="13">
        <v>25</v>
      </c>
      <c r="AJ432" s="13"/>
      <c r="AK432" s="13">
        <v>15</v>
      </c>
      <c r="AL432" s="13">
        <v>20</v>
      </c>
      <c r="AM432" s="13"/>
      <c r="AN432" s="17">
        <f t="shared" si="25"/>
        <v>150</v>
      </c>
      <c r="AO432" s="18">
        <f t="shared" si="26"/>
        <v>722</v>
      </c>
      <c r="AP432" s="19">
        <f t="shared" si="27"/>
        <v>37255.200000000004</v>
      </c>
    </row>
    <row r="433" spans="1:42" x14ac:dyDescent="0.25">
      <c r="A433" s="62" t="s">
        <v>600</v>
      </c>
      <c r="B433" s="11">
        <v>895</v>
      </c>
      <c r="C433" s="12">
        <v>15</v>
      </c>
      <c r="D433" s="13" t="s">
        <v>371</v>
      </c>
      <c r="E433" s="14">
        <v>44887</v>
      </c>
      <c r="F433" s="14">
        <v>44887</v>
      </c>
      <c r="G433" s="40"/>
      <c r="H433" s="40">
        <v>42201708</v>
      </c>
      <c r="I433" s="13"/>
      <c r="J433" s="13"/>
      <c r="K433" s="13"/>
      <c r="L433" s="13"/>
      <c r="M433" s="13"/>
      <c r="N433" s="13"/>
      <c r="O433" s="13"/>
      <c r="P433" s="13"/>
      <c r="Q433" s="13">
        <v>1</v>
      </c>
      <c r="R433" s="13"/>
      <c r="S433" s="13"/>
      <c r="T433" s="13"/>
      <c r="U433" s="13"/>
      <c r="V433" s="13"/>
      <c r="W433" s="13"/>
      <c r="X433" s="13"/>
      <c r="Y433" s="16"/>
      <c r="Z433" s="13"/>
      <c r="AA433" s="13">
        <v>2</v>
      </c>
      <c r="AB433" s="13"/>
      <c r="AC433" s="13"/>
      <c r="AD433" s="13">
        <v>1</v>
      </c>
      <c r="AE433" s="13"/>
      <c r="AF433" s="13"/>
      <c r="AG433" s="13"/>
      <c r="AH433" s="13"/>
      <c r="AI433" s="13"/>
      <c r="AJ433" s="13"/>
      <c r="AK433" s="13"/>
      <c r="AL433" s="13"/>
      <c r="AM433" s="13"/>
      <c r="AN433" s="17">
        <f t="shared" si="25"/>
        <v>4</v>
      </c>
      <c r="AO433" s="18">
        <f t="shared" si="26"/>
        <v>11</v>
      </c>
      <c r="AP433" s="19">
        <f t="shared" si="27"/>
        <v>9845</v>
      </c>
    </row>
    <row r="434" spans="1:42" x14ac:dyDescent="0.25">
      <c r="A434" s="16" t="s">
        <v>601</v>
      </c>
      <c r="B434" s="11"/>
      <c r="C434" s="12">
        <v>0</v>
      </c>
      <c r="D434" s="12" t="s">
        <v>589</v>
      </c>
      <c r="E434" s="14" t="s">
        <v>602</v>
      </c>
      <c r="F434" s="14" t="s">
        <v>602</v>
      </c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5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17">
        <f t="shared" si="25"/>
        <v>0</v>
      </c>
      <c r="AO434" s="18">
        <f t="shared" si="26"/>
        <v>0</v>
      </c>
      <c r="AP434" s="19">
        <f t="shared" si="27"/>
        <v>0</v>
      </c>
    </row>
    <row r="435" spans="1:42" x14ac:dyDescent="0.25">
      <c r="A435" s="16" t="s">
        <v>603</v>
      </c>
      <c r="B435" s="11">
        <v>890</v>
      </c>
      <c r="C435" s="12">
        <v>33</v>
      </c>
      <c r="D435" s="13" t="s">
        <v>604</v>
      </c>
      <c r="E435" s="14" t="s">
        <v>605</v>
      </c>
      <c r="F435" s="14" t="s">
        <v>605</v>
      </c>
      <c r="G435" s="12">
        <v>20</v>
      </c>
      <c r="H435" s="12">
        <v>10450</v>
      </c>
      <c r="I435" s="13">
        <v>2</v>
      </c>
      <c r="J435" s="13">
        <v>2</v>
      </c>
      <c r="K435" s="13"/>
      <c r="L435" s="13"/>
      <c r="M435" s="13">
        <v>1</v>
      </c>
      <c r="N435" s="13">
        <v>1</v>
      </c>
      <c r="O435" s="13">
        <v>1</v>
      </c>
      <c r="P435" s="13"/>
      <c r="Q435" s="13">
        <v>3</v>
      </c>
      <c r="R435" s="13"/>
      <c r="S435" s="13"/>
      <c r="T435" s="13">
        <v>2</v>
      </c>
      <c r="U435" s="13">
        <v>1</v>
      </c>
      <c r="V435" s="13"/>
      <c r="W435" s="13">
        <v>1</v>
      </c>
      <c r="X435" s="13">
        <v>1</v>
      </c>
      <c r="Y435" s="16"/>
      <c r="Z435" s="13"/>
      <c r="AA435" s="13">
        <v>2</v>
      </c>
      <c r="AB435" s="13">
        <v>3</v>
      </c>
      <c r="AC435" s="13"/>
      <c r="AD435" s="13"/>
      <c r="AE435" s="13">
        <v>2</v>
      </c>
      <c r="AF435" s="13"/>
      <c r="AG435" s="13"/>
      <c r="AH435" s="13">
        <v>1</v>
      </c>
      <c r="AI435" s="13"/>
      <c r="AJ435" s="13"/>
      <c r="AK435" s="13">
        <v>1</v>
      </c>
      <c r="AL435" s="13">
        <v>3</v>
      </c>
      <c r="AM435" s="13"/>
      <c r="AN435" s="17">
        <f t="shared" si="25"/>
        <v>27</v>
      </c>
      <c r="AO435" s="18">
        <v>13</v>
      </c>
      <c r="AP435" s="19">
        <f t="shared" si="27"/>
        <v>11570</v>
      </c>
    </row>
    <row r="436" spans="1:42" x14ac:dyDescent="0.25">
      <c r="A436" s="16" t="s">
        <v>606</v>
      </c>
      <c r="B436" s="11">
        <v>1080</v>
      </c>
      <c r="C436" s="12">
        <v>143</v>
      </c>
      <c r="D436" s="13" t="s">
        <v>607</v>
      </c>
      <c r="E436" s="14">
        <v>45033</v>
      </c>
      <c r="F436" s="14">
        <v>45033</v>
      </c>
      <c r="G436" s="12"/>
      <c r="H436" s="12">
        <v>2395</v>
      </c>
      <c r="I436" s="13"/>
      <c r="J436" s="13"/>
      <c r="K436" s="13"/>
      <c r="L436" s="13"/>
      <c r="M436" s="13"/>
      <c r="N436" s="13"/>
      <c r="O436" s="13"/>
      <c r="P436" s="13"/>
      <c r="Q436" s="13">
        <v>2</v>
      </c>
      <c r="R436" s="13"/>
      <c r="S436" s="13"/>
      <c r="T436" s="13"/>
      <c r="U436" s="13">
        <v>2</v>
      </c>
      <c r="V436" s="13"/>
      <c r="W436" s="13"/>
      <c r="X436" s="13"/>
      <c r="Y436" s="16"/>
      <c r="Z436" s="13"/>
      <c r="AA436" s="13"/>
      <c r="AB436" s="13"/>
      <c r="AC436" s="13"/>
      <c r="AD436" s="13"/>
      <c r="AE436" s="13"/>
      <c r="AF436" s="13"/>
      <c r="AG436" s="13"/>
      <c r="AH436" s="13"/>
      <c r="AI436" s="13">
        <v>1</v>
      </c>
      <c r="AJ436" s="13"/>
      <c r="AK436" s="13"/>
      <c r="AL436" s="13"/>
      <c r="AM436" s="13"/>
      <c r="AN436" s="17">
        <f t="shared" si="25"/>
        <v>5</v>
      </c>
      <c r="AO436" s="18">
        <f t="shared" ref="AO436:AO499" si="28">C436+G436-AN436</f>
        <v>138</v>
      </c>
      <c r="AP436" s="19">
        <f t="shared" si="27"/>
        <v>149040</v>
      </c>
    </row>
    <row r="437" spans="1:42" x14ac:dyDescent="0.25">
      <c r="A437" s="16" t="s">
        <v>608</v>
      </c>
      <c r="B437" s="11">
        <v>4.3</v>
      </c>
      <c r="C437" s="12">
        <v>11624</v>
      </c>
      <c r="D437" s="13" t="s">
        <v>11</v>
      </c>
      <c r="E437" s="14">
        <v>44946</v>
      </c>
      <c r="F437" s="14">
        <v>44946</v>
      </c>
      <c r="G437" s="15"/>
      <c r="H437" s="12">
        <v>2177</v>
      </c>
      <c r="I437" s="13"/>
      <c r="J437" s="13">
        <v>115</v>
      </c>
      <c r="K437" s="13"/>
      <c r="L437" s="13"/>
      <c r="M437" s="13"/>
      <c r="N437" s="13">
        <v>300</v>
      </c>
      <c r="O437" s="13"/>
      <c r="P437" s="13"/>
      <c r="Q437" s="13"/>
      <c r="R437" s="13"/>
      <c r="S437" s="13"/>
      <c r="T437" s="13"/>
      <c r="U437" s="13">
        <v>100</v>
      </c>
      <c r="V437" s="13"/>
      <c r="W437" s="13"/>
      <c r="X437" s="13">
        <v>100</v>
      </c>
      <c r="Y437" s="16"/>
      <c r="Z437" s="13"/>
      <c r="AA437" s="13"/>
      <c r="AB437" s="13">
        <v>300</v>
      </c>
      <c r="AC437" s="13"/>
      <c r="AD437" s="13">
        <v>100</v>
      </c>
      <c r="AE437" s="13">
        <v>400</v>
      </c>
      <c r="AF437" s="13"/>
      <c r="AG437" s="13"/>
      <c r="AH437" s="13">
        <v>100</v>
      </c>
      <c r="AI437" s="13">
        <v>400</v>
      </c>
      <c r="AJ437" s="13"/>
      <c r="AK437" s="13">
        <v>100</v>
      </c>
      <c r="AL437" s="13">
        <v>300</v>
      </c>
      <c r="AM437" s="13"/>
      <c r="AN437" s="17">
        <f t="shared" si="25"/>
        <v>2315</v>
      </c>
      <c r="AO437" s="18">
        <f t="shared" si="28"/>
        <v>9309</v>
      </c>
      <c r="AP437" s="19">
        <f t="shared" si="27"/>
        <v>40028.699999999997</v>
      </c>
    </row>
    <row r="438" spans="1:42" x14ac:dyDescent="0.25">
      <c r="A438" s="16" t="s">
        <v>609</v>
      </c>
      <c r="B438" s="11">
        <v>1.1599999999999999</v>
      </c>
      <c r="C438" s="12">
        <v>10018</v>
      </c>
      <c r="D438" s="13" t="s">
        <v>11</v>
      </c>
      <c r="E438" s="14">
        <v>44848</v>
      </c>
      <c r="F438" s="14">
        <v>44848</v>
      </c>
      <c r="G438" s="12"/>
      <c r="H438" s="12">
        <v>2178</v>
      </c>
      <c r="I438" s="13"/>
      <c r="J438" s="13"/>
      <c r="K438" s="13"/>
      <c r="L438" s="13"/>
      <c r="M438" s="13"/>
      <c r="N438" s="13">
        <v>100</v>
      </c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6"/>
      <c r="Z438" s="13"/>
      <c r="AA438" s="13"/>
      <c r="AB438" s="13"/>
      <c r="AC438" s="13"/>
      <c r="AD438" s="13"/>
      <c r="AE438" s="13"/>
      <c r="AF438" s="13"/>
      <c r="AG438" s="13"/>
      <c r="AH438" s="13"/>
      <c r="AI438" s="13"/>
      <c r="AJ438" s="13"/>
      <c r="AK438" s="13">
        <v>15</v>
      </c>
      <c r="AL438" s="13"/>
      <c r="AM438" s="13"/>
      <c r="AN438" s="17">
        <f t="shared" si="25"/>
        <v>115</v>
      </c>
      <c r="AO438" s="18">
        <f t="shared" si="28"/>
        <v>9903</v>
      </c>
      <c r="AP438" s="19">
        <f t="shared" si="27"/>
        <v>11487.48</v>
      </c>
    </row>
    <row r="439" spans="1:42" x14ac:dyDescent="0.25">
      <c r="A439" s="16" t="s">
        <v>610</v>
      </c>
      <c r="B439" s="11">
        <v>280.69</v>
      </c>
      <c r="C439" s="12">
        <v>503</v>
      </c>
      <c r="D439" s="13" t="s">
        <v>11</v>
      </c>
      <c r="E439" s="14">
        <v>45093</v>
      </c>
      <c r="F439" s="14">
        <v>45093</v>
      </c>
      <c r="G439" s="12">
        <v>50</v>
      </c>
      <c r="H439" s="12">
        <v>9901</v>
      </c>
      <c r="I439" s="13"/>
      <c r="J439" s="13">
        <v>24</v>
      </c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>
        <v>12</v>
      </c>
      <c r="V439" s="13"/>
      <c r="W439" s="13"/>
      <c r="X439" s="13"/>
      <c r="Y439" s="16"/>
      <c r="Z439" s="13"/>
      <c r="AA439" s="13"/>
      <c r="AB439" s="13">
        <v>12</v>
      </c>
      <c r="AC439" s="13"/>
      <c r="AD439" s="13">
        <v>5</v>
      </c>
      <c r="AE439" s="13"/>
      <c r="AF439" s="13"/>
      <c r="AG439" s="13"/>
      <c r="AH439" s="13"/>
      <c r="AI439" s="13"/>
      <c r="AJ439" s="13"/>
      <c r="AK439" s="13"/>
      <c r="AL439" s="13"/>
      <c r="AM439" s="13"/>
      <c r="AN439" s="17">
        <f t="shared" si="25"/>
        <v>53</v>
      </c>
      <c r="AO439" s="18">
        <f t="shared" si="28"/>
        <v>500</v>
      </c>
      <c r="AP439" s="19">
        <f t="shared" si="27"/>
        <v>140345</v>
      </c>
    </row>
    <row r="440" spans="1:42" x14ac:dyDescent="0.25">
      <c r="A440" s="16" t="s">
        <v>611</v>
      </c>
      <c r="B440" s="11"/>
      <c r="C440" s="12">
        <v>642</v>
      </c>
      <c r="D440" s="13"/>
      <c r="E440" s="14"/>
      <c r="F440" s="14"/>
      <c r="G440" s="12"/>
      <c r="H440" s="12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6"/>
      <c r="Z440" s="13"/>
      <c r="AA440" s="13"/>
      <c r="AB440" s="13"/>
      <c r="AC440" s="13"/>
      <c r="AD440" s="13"/>
      <c r="AE440" s="13"/>
      <c r="AF440" s="13"/>
      <c r="AG440" s="13"/>
      <c r="AH440" s="13"/>
      <c r="AI440" s="13"/>
      <c r="AJ440" s="13"/>
      <c r="AK440" s="13"/>
      <c r="AL440" s="13"/>
      <c r="AM440" s="13"/>
      <c r="AN440" s="17">
        <f t="shared" si="25"/>
        <v>0</v>
      </c>
      <c r="AO440" s="18">
        <f t="shared" si="28"/>
        <v>642</v>
      </c>
      <c r="AP440" s="19">
        <f t="shared" si="27"/>
        <v>0</v>
      </c>
    </row>
    <row r="441" spans="1:42" x14ac:dyDescent="0.25">
      <c r="A441" s="16" t="s">
        <v>612</v>
      </c>
      <c r="B441" s="11">
        <v>2.12</v>
      </c>
      <c r="C441" s="12">
        <v>87480</v>
      </c>
      <c r="D441" s="13" t="s">
        <v>613</v>
      </c>
      <c r="E441" s="14">
        <v>45093</v>
      </c>
      <c r="F441" s="14">
        <v>45093</v>
      </c>
      <c r="G441" s="15">
        <v>50000</v>
      </c>
      <c r="H441" s="12">
        <v>2168</v>
      </c>
      <c r="I441" s="13"/>
      <c r="J441" s="13"/>
      <c r="K441" s="13"/>
      <c r="L441" s="13"/>
      <c r="M441" s="13"/>
      <c r="N441" s="13">
        <v>500</v>
      </c>
      <c r="O441" s="13"/>
      <c r="P441" s="13"/>
      <c r="Q441" s="13"/>
      <c r="R441" s="37"/>
      <c r="S441" s="13"/>
      <c r="T441" s="13">
        <v>1500</v>
      </c>
      <c r="U441" s="13"/>
      <c r="V441" s="13"/>
      <c r="W441" s="13"/>
      <c r="X441" s="13"/>
      <c r="Y441" s="16"/>
      <c r="Z441" s="13"/>
      <c r="AA441" s="13">
        <v>2500</v>
      </c>
      <c r="AB441" s="13">
        <v>200</v>
      </c>
      <c r="AC441" s="13"/>
      <c r="AD441" s="13">
        <v>2500</v>
      </c>
      <c r="AE441" s="13">
        <v>3500</v>
      </c>
      <c r="AF441" s="13"/>
      <c r="AG441" s="13"/>
      <c r="AH441" s="13">
        <v>4000</v>
      </c>
      <c r="AI441" s="13"/>
      <c r="AJ441" s="13"/>
      <c r="AK441" s="13">
        <v>2500</v>
      </c>
      <c r="AL441" s="13">
        <v>2500</v>
      </c>
      <c r="AM441" s="13"/>
      <c r="AN441" s="17">
        <f t="shared" si="25"/>
        <v>19700</v>
      </c>
      <c r="AO441" s="18">
        <f t="shared" si="28"/>
        <v>117780</v>
      </c>
      <c r="AP441" s="19">
        <f t="shared" si="27"/>
        <v>249693.6</v>
      </c>
    </row>
    <row r="442" spans="1:42" x14ac:dyDescent="0.25">
      <c r="A442" s="16" t="s">
        <v>614</v>
      </c>
      <c r="B442" s="11">
        <v>2.12</v>
      </c>
      <c r="C442" s="12">
        <v>53825</v>
      </c>
      <c r="D442" s="13" t="s">
        <v>613</v>
      </c>
      <c r="E442" s="14">
        <v>45093</v>
      </c>
      <c r="F442" s="14">
        <v>45093</v>
      </c>
      <c r="G442" s="15">
        <v>80000</v>
      </c>
      <c r="H442" s="12">
        <v>2167</v>
      </c>
      <c r="I442" s="13">
        <v>1050</v>
      </c>
      <c r="J442" s="13">
        <v>2500</v>
      </c>
      <c r="K442" s="13"/>
      <c r="L442" s="13"/>
      <c r="M442" s="13">
        <v>500</v>
      </c>
      <c r="N442" s="13">
        <v>1500</v>
      </c>
      <c r="O442" s="13">
        <v>500</v>
      </c>
      <c r="P442" s="13"/>
      <c r="Q442" s="13">
        <v>5500</v>
      </c>
      <c r="R442" s="13"/>
      <c r="S442" s="13"/>
      <c r="T442" s="13">
        <v>3757</v>
      </c>
      <c r="U442" s="13">
        <v>100</v>
      </c>
      <c r="V442" s="13"/>
      <c r="W442" s="13">
        <v>2500</v>
      </c>
      <c r="X442" s="13">
        <v>3000</v>
      </c>
      <c r="Y442" s="16"/>
      <c r="Z442" s="13"/>
      <c r="AA442" s="13"/>
      <c r="AB442" s="13">
        <v>3750</v>
      </c>
      <c r="AC442" s="13"/>
      <c r="AD442" s="13"/>
      <c r="AE442" s="13"/>
      <c r="AF442" s="13"/>
      <c r="AG442" s="13"/>
      <c r="AH442" s="17">
        <v>250</v>
      </c>
      <c r="AI442" s="13">
        <v>1500</v>
      </c>
      <c r="AJ442" s="13"/>
      <c r="AK442" s="13"/>
      <c r="AL442" s="13"/>
      <c r="AM442" s="13"/>
      <c r="AN442" s="17">
        <f t="shared" si="25"/>
        <v>26407</v>
      </c>
      <c r="AO442" s="18">
        <f t="shared" si="28"/>
        <v>107418</v>
      </c>
      <c r="AP442" s="19">
        <f t="shared" si="27"/>
        <v>227726.16</v>
      </c>
    </row>
    <row r="443" spans="1:42" x14ac:dyDescent="0.25">
      <c r="A443" s="16" t="s">
        <v>615</v>
      </c>
      <c r="B443" s="11">
        <v>4.8</v>
      </c>
      <c r="C443" s="12">
        <v>11000</v>
      </c>
      <c r="D443" s="13" t="s">
        <v>147</v>
      </c>
      <c r="E443" s="14">
        <v>45093</v>
      </c>
      <c r="F443" s="14">
        <v>45093</v>
      </c>
      <c r="G443" s="15">
        <v>20000</v>
      </c>
      <c r="H443" s="12">
        <v>10072</v>
      </c>
      <c r="I443" s="13">
        <v>1500</v>
      </c>
      <c r="J443" s="13"/>
      <c r="K443" s="13"/>
      <c r="L443" s="13"/>
      <c r="M443" s="13">
        <v>1000</v>
      </c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6"/>
      <c r="Z443" s="13"/>
      <c r="AA443" s="13"/>
      <c r="AB443" s="13"/>
      <c r="AC443" s="13"/>
      <c r="AD443" s="13"/>
      <c r="AE443" s="13"/>
      <c r="AF443" s="13"/>
      <c r="AG443" s="13"/>
      <c r="AH443" s="13"/>
      <c r="AI443" s="13"/>
      <c r="AJ443" s="13"/>
      <c r="AK443" s="13"/>
      <c r="AL443" s="13"/>
      <c r="AM443" s="13"/>
      <c r="AN443" s="17">
        <f t="shared" si="25"/>
        <v>2500</v>
      </c>
      <c r="AO443" s="18">
        <f t="shared" si="28"/>
        <v>28500</v>
      </c>
      <c r="AP443" s="19">
        <f t="shared" si="27"/>
        <v>136800</v>
      </c>
    </row>
    <row r="444" spans="1:42" x14ac:dyDescent="0.25">
      <c r="A444" s="16" t="s">
        <v>616</v>
      </c>
      <c r="B444" s="11"/>
      <c r="C444" s="12">
        <v>0</v>
      </c>
      <c r="D444" s="13"/>
      <c r="E444" s="14"/>
      <c r="F444" s="14"/>
      <c r="G444" s="12"/>
      <c r="H444" s="12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6"/>
      <c r="Z444" s="13"/>
      <c r="AA444" s="13"/>
      <c r="AB444" s="13"/>
      <c r="AC444" s="13"/>
      <c r="AD444" s="13"/>
      <c r="AE444" s="13"/>
      <c r="AF444" s="13"/>
      <c r="AG444" s="13"/>
      <c r="AH444" s="13"/>
      <c r="AI444" s="13"/>
      <c r="AJ444" s="13"/>
      <c r="AK444" s="13"/>
      <c r="AL444" s="13"/>
      <c r="AM444" s="13"/>
      <c r="AN444" s="17">
        <f t="shared" si="25"/>
        <v>0</v>
      </c>
      <c r="AO444" s="18">
        <f t="shared" si="28"/>
        <v>0</v>
      </c>
      <c r="AP444" s="19">
        <f t="shared" si="27"/>
        <v>0</v>
      </c>
    </row>
    <row r="445" spans="1:42" x14ac:dyDescent="0.25">
      <c r="A445" s="16" t="s">
        <v>617</v>
      </c>
      <c r="B445" s="11">
        <v>16.2</v>
      </c>
      <c r="C445" s="12">
        <v>3850</v>
      </c>
      <c r="D445" s="13" t="s">
        <v>618</v>
      </c>
      <c r="E445" s="14" t="s">
        <v>619</v>
      </c>
      <c r="F445" s="14" t="s">
        <v>619</v>
      </c>
      <c r="G445" s="15">
        <v>3000</v>
      </c>
      <c r="H445" s="12">
        <v>9875</v>
      </c>
      <c r="I445" s="13"/>
      <c r="J445" s="13">
        <v>100</v>
      </c>
      <c r="K445" s="13"/>
      <c r="L445" s="13"/>
      <c r="M445" s="13"/>
      <c r="N445" s="13">
        <v>150</v>
      </c>
      <c r="O445" s="13"/>
      <c r="P445" s="13"/>
      <c r="Q445" s="13">
        <v>100</v>
      </c>
      <c r="R445" s="13"/>
      <c r="S445" s="13"/>
      <c r="T445" s="13">
        <v>50</v>
      </c>
      <c r="U445" s="13"/>
      <c r="V445" s="13"/>
      <c r="W445" s="13"/>
      <c r="X445" s="13">
        <v>50</v>
      </c>
      <c r="Y445" s="16"/>
      <c r="Z445" s="13"/>
      <c r="AA445" s="13"/>
      <c r="AB445" s="13"/>
      <c r="AC445" s="13"/>
      <c r="AD445" s="13"/>
      <c r="AE445" s="13"/>
      <c r="AF445" s="13"/>
      <c r="AG445" s="13"/>
      <c r="AH445" s="13">
        <v>50</v>
      </c>
      <c r="AI445" s="13"/>
      <c r="AJ445" s="13"/>
      <c r="AK445" s="13"/>
      <c r="AL445" s="13"/>
      <c r="AM445" s="13"/>
      <c r="AN445" s="17">
        <f t="shared" si="25"/>
        <v>500</v>
      </c>
      <c r="AO445" s="18">
        <f t="shared" si="28"/>
        <v>6350</v>
      </c>
      <c r="AP445" s="19">
        <f t="shared" si="27"/>
        <v>102870</v>
      </c>
    </row>
    <row r="446" spans="1:42" x14ac:dyDescent="0.25">
      <c r="A446" s="16" t="s">
        <v>620</v>
      </c>
      <c r="B446" s="11">
        <v>24.22</v>
      </c>
      <c r="C446" s="12">
        <v>4350</v>
      </c>
      <c r="D446" s="13" t="s">
        <v>11</v>
      </c>
      <c r="E446" s="14">
        <v>45093</v>
      </c>
      <c r="F446" s="14">
        <v>45093</v>
      </c>
      <c r="G446" s="15">
        <v>3000</v>
      </c>
      <c r="H446" s="12">
        <v>2174</v>
      </c>
      <c r="I446" s="13">
        <v>100</v>
      </c>
      <c r="J446" s="13">
        <v>250</v>
      </c>
      <c r="K446" s="13"/>
      <c r="L446" s="13"/>
      <c r="M446" s="13"/>
      <c r="N446" s="13">
        <v>50</v>
      </c>
      <c r="O446" s="13"/>
      <c r="P446" s="13"/>
      <c r="Q446" s="13">
        <v>250</v>
      </c>
      <c r="R446" s="13"/>
      <c r="S446" s="13"/>
      <c r="T446" s="13">
        <v>50</v>
      </c>
      <c r="U446" s="13">
        <v>200</v>
      </c>
      <c r="V446" s="13"/>
      <c r="W446" s="13"/>
      <c r="X446" s="13">
        <v>200</v>
      </c>
      <c r="Y446" s="16"/>
      <c r="Z446" s="13"/>
      <c r="AA446" s="13"/>
      <c r="AB446" s="13">
        <v>300</v>
      </c>
      <c r="AC446" s="13"/>
      <c r="AD446" s="13">
        <v>100</v>
      </c>
      <c r="AE446" s="13">
        <v>250</v>
      </c>
      <c r="AF446" s="13"/>
      <c r="AG446" s="13"/>
      <c r="AH446" s="13">
        <v>50</v>
      </c>
      <c r="AI446" s="13">
        <v>200</v>
      </c>
      <c r="AJ446" s="13"/>
      <c r="AK446" s="13">
        <v>100</v>
      </c>
      <c r="AL446" s="13">
        <v>250</v>
      </c>
      <c r="AM446" s="13"/>
      <c r="AN446" s="17">
        <f t="shared" si="25"/>
        <v>2350</v>
      </c>
      <c r="AO446" s="18">
        <f t="shared" si="28"/>
        <v>5000</v>
      </c>
      <c r="AP446" s="19">
        <f t="shared" si="27"/>
        <v>121100</v>
      </c>
    </row>
    <row r="447" spans="1:42" x14ac:dyDescent="0.25">
      <c r="A447" s="16" t="s">
        <v>621</v>
      </c>
      <c r="B447" s="11"/>
      <c r="C447" s="12">
        <v>0</v>
      </c>
      <c r="D447" s="13" t="s">
        <v>11</v>
      </c>
      <c r="E447" s="14">
        <v>44887</v>
      </c>
      <c r="F447" s="14">
        <v>44887</v>
      </c>
      <c r="G447" s="15"/>
      <c r="H447" s="41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6"/>
      <c r="Z447" s="13"/>
      <c r="AA447" s="13"/>
      <c r="AB447" s="13"/>
      <c r="AC447" s="13"/>
      <c r="AD447" s="13"/>
      <c r="AE447" s="13"/>
      <c r="AF447" s="13"/>
      <c r="AG447" s="13"/>
      <c r="AH447" s="13"/>
      <c r="AI447" s="13"/>
      <c r="AJ447" s="13"/>
      <c r="AK447" s="13"/>
      <c r="AL447" s="13"/>
      <c r="AM447" s="13"/>
      <c r="AN447" s="17">
        <f t="shared" si="25"/>
        <v>0</v>
      </c>
      <c r="AO447" s="18">
        <f t="shared" si="28"/>
        <v>0</v>
      </c>
      <c r="AP447" s="19">
        <f t="shared" si="27"/>
        <v>0</v>
      </c>
    </row>
    <row r="448" spans="1:42" x14ac:dyDescent="0.25">
      <c r="A448" s="16" t="s">
        <v>622</v>
      </c>
      <c r="B448" s="11">
        <v>21.72</v>
      </c>
      <c r="C448" s="12">
        <v>6295</v>
      </c>
      <c r="D448" s="13" t="s">
        <v>11</v>
      </c>
      <c r="E448" s="14">
        <v>45093</v>
      </c>
      <c r="F448" s="14">
        <v>45093</v>
      </c>
      <c r="G448" s="15">
        <v>3000</v>
      </c>
      <c r="H448" s="12">
        <v>2173</v>
      </c>
      <c r="I448" s="13"/>
      <c r="J448" s="13">
        <v>100</v>
      </c>
      <c r="K448" s="13"/>
      <c r="L448" s="13"/>
      <c r="M448" s="13"/>
      <c r="N448" s="13">
        <v>200</v>
      </c>
      <c r="O448" s="13"/>
      <c r="P448" s="13"/>
      <c r="Q448" s="13">
        <v>300</v>
      </c>
      <c r="R448" s="13"/>
      <c r="S448" s="13"/>
      <c r="T448" s="13">
        <v>100</v>
      </c>
      <c r="U448" s="13">
        <v>200</v>
      </c>
      <c r="V448" s="13"/>
      <c r="W448" s="13">
        <v>100</v>
      </c>
      <c r="X448" s="13">
        <v>250</v>
      </c>
      <c r="Y448" s="16"/>
      <c r="Z448" s="13"/>
      <c r="AA448" s="13">
        <v>100</v>
      </c>
      <c r="AB448" s="13">
        <v>200</v>
      </c>
      <c r="AC448" s="13"/>
      <c r="AD448" s="13"/>
      <c r="AE448" s="13">
        <v>200</v>
      </c>
      <c r="AF448" s="13"/>
      <c r="AG448" s="13"/>
      <c r="AH448" s="13">
        <v>100</v>
      </c>
      <c r="AI448" s="13">
        <v>200</v>
      </c>
      <c r="AJ448" s="13"/>
      <c r="AK448" s="13">
        <v>50</v>
      </c>
      <c r="AL448" s="13">
        <v>200</v>
      </c>
      <c r="AM448" s="13"/>
      <c r="AN448" s="17">
        <f t="shared" si="25"/>
        <v>2300</v>
      </c>
      <c r="AO448" s="18">
        <f t="shared" si="28"/>
        <v>6995</v>
      </c>
      <c r="AP448" s="19">
        <f t="shared" si="27"/>
        <v>151931.4</v>
      </c>
    </row>
    <row r="449" spans="1:42" x14ac:dyDescent="0.25">
      <c r="A449" s="16" t="s">
        <v>623</v>
      </c>
      <c r="B449" s="11">
        <v>9.6</v>
      </c>
      <c r="C449" s="12">
        <v>6500</v>
      </c>
      <c r="D449" s="13" t="s">
        <v>11</v>
      </c>
      <c r="E449" s="14">
        <v>45000</v>
      </c>
      <c r="F449" s="14">
        <v>45000</v>
      </c>
      <c r="G449" s="12"/>
      <c r="H449" s="12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6"/>
      <c r="Z449" s="13"/>
      <c r="AA449" s="13"/>
      <c r="AB449" s="13"/>
      <c r="AC449" s="13"/>
      <c r="AD449" s="13"/>
      <c r="AE449" s="13"/>
      <c r="AF449" s="13"/>
      <c r="AG449" s="13"/>
      <c r="AH449" s="13"/>
      <c r="AI449" s="13"/>
      <c r="AJ449" s="13"/>
      <c r="AK449" s="13"/>
      <c r="AL449" s="13"/>
      <c r="AM449" s="13"/>
      <c r="AN449" s="17">
        <f t="shared" si="25"/>
        <v>0</v>
      </c>
      <c r="AO449" s="18">
        <f t="shared" si="28"/>
        <v>6500</v>
      </c>
      <c r="AP449" s="19">
        <f t="shared" si="27"/>
        <v>62400</v>
      </c>
    </row>
    <row r="450" spans="1:42" x14ac:dyDescent="0.25">
      <c r="A450" s="16" t="s">
        <v>624</v>
      </c>
      <c r="B450" s="11"/>
      <c r="C450" s="12">
        <v>2500</v>
      </c>
      <c r="D450" s="13" t="s">
        <v>11</v>
      </c>
      <c r="E450" s="14">
        <v>45000</v>
      </c>
      <c r="F450" s="14">
        <v>45000</v>
      </c>
      <c r="G450" s="12"/>
      <c r="H450" s="12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6"/>
      <c r="Z450" s="13"/>
      <c r="AA450" s="13"/>
      <c r="AB450" s="13"/>
      <c r="AC450" s="13"/>
      <c r="AD450" s="13"/>
      <c r="AE450" s="13"/>
      <c r="AF450" s="13"/>
      <c r="AG450" s="13"/>
      <c r="AH450" s="13"/>
      <c r="AI450" s="13"/>
      <c r="AJ450" s="13"/>
      <c r="AK450" s="13"/>
      <c r="AL450" s="13"/>
      <c r="AM450" s="13"/>
      <c r="AN450" s="17">
        <f t="shared" si="25"/>
        <v>0</v>
      </c>
      <c r="AO450" s="18">
        <f t="shared" si="28"/>
        <v>2500</v>
      </c>
      <c r="AP450" s="19">
        <f t="shared" si="27"/>
        <v>0</v>
      </c>
    </row>
    <row r="451" spans="1:42" x14ac:dyDescent="0.25">
      <c r="A451" s="16" t="s">
        <v>625</v>
      </c>
      <c r="B451" s="11"/>
      <c r="C451" s="12">
        <v>77</v>
      </c>
      <c r="D451" s="13"/>
      <c r="E451" s="14"/>
      <c r="F451" s="14"/>
      <c r="G451" s="12"/>
      <c r="H451" s="12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6"/>
      <c r="Z451" s="13"/>
      <c r="AA451" s="13"/>
      <c r="AB451" s="13"/>
      <c r="AC451" s="13"/>
      <c r="AD451" s="13"/>
      <c r="AE451" s="13"/>
      <c r="AF451" s="13"/>
      <c r="AG451" s="13"/>
      <c r="AH451" s="13"/>
      <c r="AI451" s="13"/>
      <c r="AJ451" s="13"/>
      <c r="AK451" s="13"/>
      <c r="AL451" s="13"/>
      <c r="AM451" s="13"/>
      <c r="AN451" s="17">
        <f t="shared" si="25"/>
        <v>0</v>
      </c>
      <c r="AO451" s="18">
        <f t="shared" si="28"/>
        <v>77</v>
      </c>
      <c r="AP451" s="19">
        <f t="shared" si="27"/>
        <v>0</v>
      </c>
    </row>
    <row r="452" spans="1:42" x14ac:dyDescent="0.25">
      <c r="A452" s="16" t="s">
        <v>626</v>
      </c>
      <c r="B452" s="11"/>
      <c r="C452" s="12">
        <v>768</v>
      </c>
      <c r="D452" s="13"/>
      <c r="E452" s="14"/>
      <c r="F452" s="14"/>
      <c r="G452" s="12"/>
      <c r="H452" s="12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6"/>
      <c r="Z452" s="13"/>
      <c r="AA452" s="13"/>
      <c r="AB452" s="13"/>
      <c r="AC452" s="13"/>
      <c r="AD452" s="13"/>
      <c r="AE452" s="13"/>
      <c r="AF452" s="13"/>
      <c r="AG452" s="13"/>
      <c r="AH452" s="13"/>
      <c r="AI452" s="13"/>
      <c r="AJ452" s="13"/>
      <c r="AK452" s="13"/>
      <c r="AL452" s="13"/>
      <c r="AM452" s="13"/>
      <c r="AN452" s="17">
        <f t="shared" si="25"/>
        <v>0</v>
      </c>
      <c r="AO452" s="18">
        <f t="shared" si="28"/>
        <v>768</v>
      </c>
      <c r="AP452" s="19">
        <f t="shared" si="27"/>
        <v>0</v>
      </c>
    </row>
    <row r="453" spans="1:42" x14ac:dyDescent="0.25">
      <c r="A453" s="16" t="s">
        <v>627</v>
      </c>
      <c r="B453" s="11"/>
      <c r="C453" s="12">
        <v>0</v>
      </c>
      <c r="D453" s="13"/>
      <c r="E453" s="14"/>
      <c r="F453" s="14"/>
      <c r="G453" s="12"/>
      <c r="H453" s="12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6"/>
      <c r="Z453" s="13"/>
      <c r="AA453" s="13"/>
      <c r="AB453" s="13"/>
      <c r="AC453" s="13"/>
      <c r="AD453" s="13"/>
      <c r="AE453" s="13"/>
      <c r="AF453" s="13"/>
      <c r="AG453" s="13"/>
      <c r="AH453" s="13"/>
      <c r="AI453" s="13"/>
      <c r="AJ453" s="13"/>
      <c r="AK453" s="13"/>
      <c r="AL453" s="13"/>
      <c r="AM453" s="13"/>
      <c r="AN453" s="17">
        <f t="shared" si="25"/>
        <v>0</v>
      </c>
      <c r="AO453" s="18">
        <f t="shared" si="28"/>
        <v>0</v>
      </c>
      <c r="AP453" s="19">
        <f t="shared" si="27"/>
        <v>0</v>
      </c>
    </row>
    <row r="454" spans="1:42" x14ac:dyDescent="0.25">
      <c r="A454" s="16" t="s">
        <v>628</v>
      </c>
      <c r="B454" s="11"/>
      <c r="C454" s="12">
        <v>0</v>
      </c>
      <c r="D454" s="13"/>
      <c r="E454" s="14"/>
      <c r="F454" s="14"/>
      <c r="G454" s="12"/>
      <c r="H454" s="12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6"/>
      <c r="Z454" s="13"/>
      <c r="AA454" s="13"/>
      <c r="AB454" s="13"/>
      <c r="AC454" s="13"/>
      <c r="AD454" s="13"/>
      <c r="AE454" s="13"/>
      <c r="AF454" s="13"/>
      <c r="AG454" s="13"/>
      <c r="AH454" s="13"/>
      <c r="AI454" s="13"/>
      <c r="AJ454" s="13"/>
      <c r="AK454" s="13"/>
      <c r="AL454" s="13"/>
      <c r="AM454" s="13"/>
      <c r="AN454" s="17">
        <f t="shared" si="25"/>
        <v>0</v>
      </c>
      <c r="AO454" s="18">
        <f t="shared" si="28"/>
        <v>0</v>
      </c>
      <c r="AP454" s="19">
        <f t="shared" si="27"/>
        <v>0</v>
      </c>
    </row>
    <row r="455" spans="1:42" x14ac:dyDescent="0.25">
      <c r="A455" s="16" t="s">
        <v>629</v>
      </c>
      <c r="B455" s="11"/>
      <c r="C455" s="12">
        <v>64</v>
      </c>
      <c r="D455" s="13"/>
      <c r="E455" s="14"/>
      <c r="F455" s="14"/>
      <c r="G455" s="12"/>
      <c r="H455" s="12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6"/>
      <c r="Z455" s="13"/>
      <c r="AA455" s="13"/>
      <c r="AB455" s="13">
        <v>12</v>
      </c>
      <c r="AC455" s="13"/>
      <c r="AD455" s="13"/>
      <c r="AE455" s="13"/>
      <c r="AF455" s="13"/>
      <c r="AG455" s="13"/>
      <c r="AH455" s="13"/>
      <c r="AI455" s="13"/>
      <c r="AJ455" s="13"/>
      <c r="AK455" s="13"/>
      <c r="AL455" s="13"/>
      <c r="AM455" s="13"/>
      <c r="AN455" s="17">
        <f t="shared" si="25"/>
        <v>12</v>
      </c>
      <c r="AO455" s="18">
        <f t="shared" si="28"/>
        <v>52</v>
      </c>
      <c r="AP455" s="19">
        <f t="shared" si="27"/>
        <v>0</v>
      </c>
    </row>
    <row r="456" spans="1:42" x14ac:dyDescent="0.25">
      <c r="A456" s="16" t="s">
        <v>630</v>
      </c>
      <c r="B456" s="11">
        <v>66.680000000000007</v>
      </c>
      <c r="C456" s="12">
        <v>2340</v>
      </c>
      <c r="D456" s="13" t="s">
        <v>11</v>
      </c>
      <c r="E456" s="14">
        <v>45000</v>
      </c>
      <c r="F456" s="14">
        <v>45000</v>
      </c>
      <c r="G456" s="12"/>
      <c r="H456" s="12">
        <v>3046</v>
      </c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6"/>
      <c r="Z456" s="13"/>
      <c r="AA456" s="13"/>
      <c r="AB456" s="13"/>
      <c r="AC456" s="13"/>
      <c r="AD456" s="13"/>
      <c r="AE456" s="13"/>
      <c r="AF456" s="13"/>
      <c r="AG456" s="13"/>
      <c r="AH456" s="13"/>
      <c r="AI456" s="13"/>
      <c r="AJ456" s="13"/>
      <c r="AK456" s="13"/>
      <c r="AL456" s="13"/>
      <c r="AM456" s="13"/>
      <c r="AN456" s="17">
        <f t="shared" si="25"/>
        <v>0</v>
      </c>
      <c r="AO456" s="18">
        <f t="shared" si="28"/>
        <v>2340</v>
      </c>
      <c r="AP456" s="19">
        <f t="shared" si="27"/>
        <v>156031.20000000001</v>
      </c>
    </row>
    <row r="457" spans="1:42" x14ac:dyDescent="0.25">
      <c r="A457" s="16" t="s">
        <v>631</v>
      </c>
      <c r="B457" s="11">
        <v>66.680000000000007</v>
      </c>
      <c r="C457" s="12">
        <v>787</v>
      </c>
      <c r="D457" s="13" t="s">
        <v>11</v>
      </c>
      <c r="E457" s="14">
        <v>44946</v>
      </c>
      <c r="F457" s="14">
        <v>44946</v>
      </c>
      <c r="G457" s="12"/>
      <c r="H457" s="12">
        <v>3049</v>
      </c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6"/>
      <c r="Z457" s="13"/>
      <c r="AA457" s="13"/>
      <c r="AB457" s="13"/>
      <c r="AC457" s="13"/>
      <c r="AD457" s="13"/>
      <c r="AE457" s="13"/>
      <c r="AF457" s="13"/>
      <c r="AG457" s="13"/>
      <c r="AH457" s="13"/>
      <c r="AI457" s="13"/>
      <c r="AJ457" s="13"/>
      <c r="AK457" s="13"/>
      <c r="AL457" s="13"/>
      <c r="AM457" s="13"/>
      <c r="AN457" s="17">
        <f t="shared" si="25"/>
        <v>0</v>
      </c>
      <c r="AO457" s="18">
        <f t="shared" si="28"/>
        <v>787</v>
      </c>
      <c r="AP457" s="19">
        <f t="shared" si="27"/>
        <v>52477.16</v>
      </c>
    </row>
    <row r="458" spans="1:42" x14ac:dyDescent="0.25">
      <c r="A458" s="16" t="s">
        <v>632</v>
      </c>
      <c r="B458" s="11"/>
      <c r="C458" s="12">
        <v>336</v>
      </c>
      <c r="D458" s="13"/>
      <c r="E458" s="14"/>
      <c r="F458" s="14"/>
      <c r="G458" s="12"/>
      <c r="H458" s="12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6"/>
      <c r="Z458" s="13"/>
      <c r="AA458" s="13"/>
      <c r="AB458" s="13"/>
      <c r="AC458" s="13"/>
      <c r="AD458" s="13"/>
      <c r="AE458" s="13"/>
      <c r="AF458" s="13"/>
      <c r="AG458" s="13"/>
      <c r="AH458" s="13"/>
      <c r="AI458" s="13"/>
      <c r="AJ458" s="13"/>
      <c r="AK458" s="13"/>
      <c r="AL458" s="13"/>
      <c r="AM458" s="13"/>
      <c r="AN458" s="17">
        <f t="shared" si="25"/>
        <v>0</v>
      </c>
      <c r="AO458" s="18">
        <f t="shared" si="28"/>
        <v>336</v>
      </c>
      <c r="AP458" s="19">
        <f t="shared" si="27"/>
        <v>0</v>
      </c>
    </row>
    <row r="459" spans="1:42" x14ac:dyDescent="0.25">
      <c r="A459" s="16" t="s">
        <v>633</v>
      </c>
      <c r="B459" s="11"/>
      <c r="C459" s="12">
        <v>60</v>
      </c>
      <c r="D459" s="13"/>
      <c r="E459" s="14"/>
      <c r="F459" s="14"/>
      <c r="G459" s="12"/>
      <c r="H459" s="12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6"/>
      <c r="Z459" s="13"/>
      <c r="AA459" s="13"/>
      <c r="AB459" s="13"/>
      <c r="AC459" s="13"/>
      <c r="AD459" s="13"/>
      <c r="AE459" s="13"/>
      <c r="AF459" s="13"/>
      <c r="AG459" s="13"/>
      <c r="AH459" s="13"/>
      <c r="AI459" s="13"/>
      <c r="AJ459" s="13"/>
      <c r="AK459" s="13"/>
      <c r="AL459" s="13"/>
      <c r="AM459" s="13"/>
      <c r="AN459" s="17">
        <f t="shared" si="25"/>
        <v>0</v>
      </c>
      <c r="AO459" s="18">
        <f t="shared" si="28"/>
        <v>60</v>
      </c>
      <c r="AP459" s="19">
        <f t="shared" si="27"/>
        <v>0</v>
      </c>
    </row>
    <row r="460" spans="1:42" x14ac:dyDescent="0.25">
      <c r="A460" s="16" t="s">
        <v>634</v>
      </c>
      <c r="B460" s="11">
        <v>79.2</v>
      </c>
      <c r="C460" s="12">
        <v>228</v>
      </c>
      <c r="D460" s="13" t="s">
        <v>11</v>
      </c>
      <c r="E460" s="14">
        <v>44887</v>
      </c>
      <c r="F460" s="14">
        <v>44887</v>
      </c>
      <c r="G460" s="12"/>
      <c r="H460" s="12">
        <v>10002</v>
      </c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6"/>
      <c r="Z460" s="13"/>
      <c r="AA460" s="13"/>
      <c r="AB460" s="13"/>
      <c r="AC460" s="13"/>
      <c r="AD460" s="13"/>
      <c r="AE460" s="13"/>
      <c r="AF460" s="13"/>
      <c r="AG460" s="13"/>
      <c r="AH460" s="13"/>
      <c r="AI460" s="13"/>
      <c r="AJ460" s="13"/>
      <c r="AK460" s="13"/>
      <c r="AL460" s="13"/>
      <c r="AM460" s="13"/>
      <c r="AN460" s="17">
        <f t="shared" si="25"/>
        <v>0</v>
      </c>
      <c r="AO460" s="18">
        <f t="shared" si="28"/>
        <v>228</v>
      </c>
      <c r="AP460" s="19">
        <f t="shared" si="27"/>
        <v>18057.600000000002</v>
      </c>
    </row>
    <row r="461" spans="1:42" x14ac:dyDescent="0.25">
      <c r="A461" s="16" t="s">
        <v>635</v>
      </c>
      <c r="B461" s="11">
        <v>64.8</v>
      </c>
      <c r="C461" s="12">
        <v>216</v>
      </c>
      <c r="D461" s="13" t="s">
        <v>11</v>
      </c>
      <c r="E461" s="14">
        <v>44887</v>
      </c>
      <c r="F461" s="14">
        <v>44887</v>
      </c>
      <c r="G461" s="12"/>
      <c r="H461" s="12">
        <v>10603</v>
      </c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6"/>
      <c r="Z461" s="13"/>
      <c r="AA461" s="13"/>
      <c r="AB461" s="13"/>
      <c r="AC461" s="13"/>
      <c r="AD461" s="13"/>
      <c r="AE461" s="13"/>
      <c r="AF461" s="13"/>
      <c r="AG461" s="13"/>
      <c r="AH461" s="13"/>
      <c r="AI461" s="13"/>
      <c r="AJ461" s="13"/>
      <c r="AK461" s="13"/>
      <c r="AL461" s="13"/>
      <c r="AM461" s="13"/>
      <c r="AN461" s="17">
        <f t="shared" si="25"/>
        <v>0</v>
      </c>
      <c r="AO461" s="18">
        <f t="shared" si="28"/>
        <v>216</v>
      </c>
      <c r="AP461" s="19">
        <f t="shared" si="27"/>
        <v>13996.8</v>
      </c>
    </row>
    <row r="462" spans="1:42" x14ac:dyDescent="0.25">
      <c r="A462" s="65" t="s">
        <v>636</v>
      </c>
      <c r="B462" s="11">
        <v>45.6</v>
      </c>
      <c r="C462" s="12">
        <v>1236</v>
      </c>
      <c r="D462" s="13" t="s">
        <v>11</v>
      </c>
      <c r="E462" s="14">
        <v>45093</v>
      </c>
      <c r="F462" s="14">
        <v>45093</v>
      </c>
      <c r="G462" s="12">
        <v>180</v>
      </c>
      <c r="H462" s="12">
        <v>3039</v>
      </c>
      <c r="I462" s="13"/>
      <c r="J462" s="13">
        <v>24</v>
      </c>
      <c r="K462" s="13"/>
      <c r="L462" s="13"/>
      <c r="M462" s="13"/>
      <c r="N462" s="13"/>
      <c r="O462" s="13"/>
      <c r="P462" s="13"/>
      <c r="Q462" s="13">
        <v>24</v>
      </c>
      <c r="R462" s="13"/>
      <c r="S462" s="13"/>
      <c r="T462" s="13"/>
      <c r="U462" s="13">
        <v>24</v>
      </c>
      <c r="V462" s="13"/>
      <c r="W462" s="13"/>
      <c r="X462" s="13"/>
      <c r="Y462" s="16"/>
      <c r="Z462" s="13"/>
      <c r="AA462" s="13"/>
      <c r="AB462" s="13"/>
      <c r="AC462" s="13"/>
      <c r="AD462" s="13"/>
      <c r="AE462" s="13">
        <v>48</v>
      </c>
      <c r="AF462" s="13"/>
      <c r="AG462" s="13"/>
      <c r="AH462" s="13"/>
      <c r="AI462" s="13">
        <v>24</v>
      </c>
      <c r="AJ462" s="13"/>
      <c r="AK462" s="13"/>
      <c r="AL462" s="13">
        <v>36</v>
      </c>
      <c r="AM462" s="13"/>
      <c r="AN462" s="17">
        <f t="shared" si="25"/>
        <v>180</v>
      </c>
      <c r="AO462" s="18">
        <f t="shared" si="28"/>
        <v>1236</v>
      </c>
      <c r="AP462" s="19">
        <f t="shared" si="27"/>
        <v>56361.599999999999</v>
      </c>
    </row>
    <row r="463" spans="1:42" x14ac:dyDescent="0.25">
      <c r="A463" s="16" t="s">
        <v>637</v>
      </c>
      <c r="B463" s="11">
        <v>299</v>
      </c>
      <c r="C463" s="12">
        <v>815</v>
      </c>
      <c r="D463" s="13" t="s">
        <v>638</v>
      </c>
      <c r="E463" s="14">
        <v>45072</v>
      </c>
      <c r="F463" s="14">
        <v>45072</v>
      </c>
      <c r="G463" s="12"/>
      <c r="H463" s="12"/>
      <c r="I463" s="13"/>
      <c r="J463" s="13">
        <v>15</v>
      </c>
      <c r="K463" s="13"/>
      <c r="L463" s="13"/>
      <c r="M463" s="13"/>
      <c r="N463" s="13"/>
      <c r="O463" s="13"/>
      <c r="P463" s="13"/>
      <c r="Q463" s="13">
        <v>9</v>
      </c>
      <c r="R463" s="13"/>
      <c r="S463" s="13"/>
      <c r="T463" s="13"/>
      <c r="U463" s="13">
        <v>24</v>
      </c>
      <c r="V463" s="13"/>
      <c r="W463" s="13"/>
      <c r="X463" s="13">
        <v>12</v>
      </c>
      <c r="Y463" s="16"/>
      <c r="Z463" s="13"/>
      <c r="AA463" s="13"/>
      <c r="AB463" s="13">
        <v>12</v>
      </c>
      <c r="AC463" s="13"/>
      <c r="AD463" s="13"/>
      <c r="AE463" s="13"/>
      <c r="AF463" s="13"/>
      <c r="AG463" s="13"/>
      <c r="AH463" s="13"/>
      <c r="AI463" s="13">
        <v>24</v>
      </c>
      <c r="AJ463" s="13"/>
      <c r="AK463" s="13"/>
      <c r="AL463" s="13">
        <v>12</v>
      </c>
      <c r="AM463" s="13"/>
      <c r="AN463" s="17">
        <f t="shared" si="25"/>
        <v>108</v>
      </c>
      <c r="AO463" s="18">
        <f t="shared" si="28"/>
        <v>707</v>
      </c>
      <c r="AP463" s="19">
        <f t="shared" si="27"/>
        <v>211393</v>
      </c>
    </row>
    <row r="464" spans="1:42" x14ac:dyDescent="0.25">
      <c r="A464" s="65" t="s">
        <v>639</v>
      </c>
      <c r="B464" s="11">
        <v>45.6</v>
      </c>
      <c r="C464" s="12">
        <v>2446</v>
      </c>
      <c r="D464" s="13" t="s">
        <v>11</v>
      </c>
      <c r="E464" s="14">
        <v>45093</v>
      </c>
      <c r="F464" s="14">
        <v>45093</v>
      </c>
      <c r="G464" s="12">
        <v>360</v>
      </c>
      <c r="H464" s="12">
        <v>3078</v>
      </c>
      <c r="I464" s="13"/>
      <c r="J464" s="13"/>
      <c r="K464" s="13"/>
      <c r="L464" s="13"/>
      <c r="M464" s="13"/>
      <c r="N464" s="13"/>
      <c r="O464" s="13"/>
      <c r="P464" s="13"/>
      <c r="Q464" s="13">
        <v>36</v>
      </c>
      <c r="R464" s="13"/>
      <c r="S464" s="13"/>
      <c r="T464" s="13"/>
      <c r="U464" s="13">
        <v>36</v>
      </c>
      <c r="V464" s="13"/>
      <c r="W464" s="13"/>
      <c r="X464" s="13"/>
      <c r="Y464" s="16"/>
      <c r="Z464" s="13"/>
      <c r="AA464" s="13"/>
      <c r="AB464" s="13"/>
      <c r="AC464" s="13"/>
      <c r="AD464" s="13"/>
      <c r="AE464" s="13">
        <v>36</v>
      </c>
      <c r="AF464" s="13"/>
      <c r="AG464" s="13"/>
      <c r="AH464" s="13"/>
      <c r="AI464" s="13"/>
      <c r="AJ464" s="13"/>
      <c r="AK464" s="13"/>
      <c r="AL464" s="13"/>
      <c r="AM464" s="13"/>
      <c r="AN464" s="17">
        <f t="shared" si="25"/>
        <v>108</v>
      </c>
      <c r="AO464" s="18">
        <f t="shared" si="28"/>
        <v>2698</v>
      </c>
      <c r="AP464" s="19">
        <f t="shared" si="27"/>
        <v>123028.8</v>
      </c>
    </row>
    <row r="465" spans="1:42" x14ac:dyDescent="0.25">
      <c r="A465" s="16" t="s">
        <v>640</v>
      </c>
      <c r="B465" s="11"/>
      <c r="C465" s="12">
        <v>500</v>
      </c>
      <c r="D465" s="13" t="s">
        <v>11</v>
      </c>
      <c r="E465" s="14">
        <v>44697</v>
      </c>
      <c r="F465" s="14">
        <v>44697</v>
      </c>
      <c r="G465" s="12"/>
      <c r="H465" s="12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6"/>
      <c r="Z465" s="13"/>
      <c r="AA465" s="13"/>
      <c r="AB465" s="13"/>
      <c r="AC465" s="13"/>
      <c r="AD465" s="13"/>
      <c r="AE465" s="13"/>
      <c r="AF465" s="13"/>
      <c r="AG465" s="13"/>
      <c r="AH465" s="13"/>
      <c r="AI465" s="13"/>
      <c r="AJ465" s="13"/>
      <c r="AK465" s="13"/>
      <c r="AL465" s="13"/>
      <c r="AM465" s="13"/>
      <c r="AN465" s="17"/>
      <c r="AO465" s="18">
        <f t="shared" si="28"/>
        <v>500</v>
      </c>
      <c r="AP465" s="19">
        <f t="shared" si="27"/>
        <v>0</v>
      </c>
    </row>
    <row r="466" spans="1:42" x14ac:dyDescent="0.25">
      <c r="A466" s="16" t="s">
        <v>641</v>
      </c>
      <c r="B466" s="11"/>
      <c r="C466" s="12">
        <v>14</v>
      </c>
      <c r="D466" s="13"/>
      <c r="E466" s="14"/>
      <c r="F466" s="14"/>
      <c r="G466" s="12"/>
      <c r="H466" s="12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6"/>
      <c r="Z466" s="13"/>
      <c r="AA466" s="13"/>
      <c r="AB466" s="13"/>
      <c r="AC466" s="13"/>
      <c r="AD466" s="13"/>
      <c r="AE466" s="13"/>
      <c r="AF466" s="13"/>
      <c r="AG466" s="13"/>
      <c r="AH466" s="13"/>
      <c r="AI466" s="13"/>
      <c r="AJ466" s="13"/>
      <c r="AK466" s="13"/>
      <c r="AL466" s="13"/>
      <c r="AM466" s="13"/>
      <c r="AN466" s="17">
        <f t="shared" ref="AN466:AN529" si="29">I466+J466+K466+L466+M466+N466+O466+P466+Q466+R466+S466+T466+U466+V466+W466+X466+Y466+Z466+AA466+AB466+AC466+AD466+AE466+AF466+AG466+AH466+AI466+AJ466+AK466+AL466+AM466</f>
        <v>0</v>
      </c>
      <c r="AO466" s="18">
        <f t="shared" si="28"/>
        <v>14</v>
      </c>
      <c r="AP466" s="19">
        <f t="shared" si="27"/>
        <v>0</v>
      </c>
    </row>
    <row r="467" spans="1:42" x14ac:dyDescent="0.25">
      <c r="A467" s="16" t="s">
        <v>642</v>
      </c>
      <c r="B467" s="11"/>
      <c r="C467" s="12">
        <v>0</v>
      </c>
      <c r="D467" s="13"/>
      <c r="E467" s="14"/>
      <c r="F467" s="14"/>
      <c r="G467" s="12"/>
      <c r="H467" s="12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6"/>
      <c r="Z467" s="13"/>
      <c r="AA467" s="13"/>
      <c r="AB467" s="13"/>
      <c r="AC467" s="13"/>
      <c r="AD467" s="13"/>
      <c r="AE467" s="13"/>
      <c r="AF467" s="13"/>
      <c r="AG467" s="13"/>
      <c r="AH467" s="13"/>
      <c r="AI467" s="13"/>
      <c r="AJ467" s="13"/>
      <c r="AK467" s="13"/>
      <c r="AL467" s="13"/>
      <c r="AM467" s="13"/>
      <c r="AN467" s="17">
        <f t="shared" si="29"/>
        <v>0</v>
      </c>
      <c r="AO467" s="18">
        <f t="shared" si="28"/>
        <v>0</v>
      </c>
      <c r="AP467" s="19">
        <f t="shared" ref="AP467:AP504" si="30">B467*AO467</f>
        <v>0</v>
      </c>
    </row>
    <row r="468" spans="1:42" x14ac:dyDescent="0.25">
      <c r="A468" s="16" t="s">
        <v>643</v>
      </c>
      <c r="B468" s="11">
        <v>42</v>
      </c>
      <c r="C468" s="12">
        <v>2174</v>
      </c>
      <c r="D468" s="13" t="s">
        <v>11</v>
      </c>
      <c r="E468" s="14">
        <v>44966</v>
      </c>
      <c r="F468" s="14">
        <v>44966</v>
      </c>
      <c r="G468" s="12"/>
      <c r="H468" s="12">
        <v>10611</v>
      </c>
      <c r="I468" s="13"/>
      <c r="J468" s="13">
        <v>36</v>
      </c>
      <c r="K468" s="13"/>
      <c r="L468" s="13"/>
      <c r="M468" s="13"/>
      <c r="N468" s="13"/>
      <c r="O468" s="13"/>
      <c r="P468" s="13"/>
      <c r="Q468" s="13">
        <v>36</v>
      </c>
      <c r="R468" s="13"/>
      <c r="S468" s="13"/>
      <c r="T468" s="13">
        <v>72</v>
      </c>
      <c r="U468" s="13">
        <v>36</v>
      </c>
      <c r="V468" s="13"/>
      <c r="W468" s="13"/>
      <c r="X468" s="13">
        <v>36</v>
      </c>
      <c r="Y468" s="16"/>
      <c r="Z468" s="13"/>
      <c r="AA468" s="13"/>
      <c r="AB468" s="13">
        <v>72</v>
      </c>
      <c r="AC468" s="13"/>
      <c r="AD468" s="13"/>
      <c r="AE468" s="13">
        <v>72</v>
      </c>
      <c r="AF468" s="13"/>
      <c r="AG468" s="13"/>
      <c r="AH468" s="13">
        <v>36</v>
      </c>
      <c r="AI468" s="13"/>
      <c r="AJ468" s="13"/>
      <c r="AK468" s="13"/>
      <c r="AL468" s="13">
        <v>72</v>
      </c>
      <c r="AM468" s="13"/>
      <c r="AN468" s="17">
        <f t="shared" si="29"/>
        <v>468</v>
      </c>
      <c r="AO468" s="18">
        <f t="shared" si="28"/>
        <v>1706</v>
      </c>
      <c r="AP468" s="19">
        <f t="shared" si="30"/>
        <v>71652</v>
      </c>
    </row>
    <row r="469" spans="1:42" x14ac:dyDescent="0.25">
      <c r="A469" s="16" t="s">
        <v>644</v>
      </c>
      <c r="B469" s="11">
        <v>42</v>
      </c>
      <c r="C469" s="12">
        <v>720</v>
      </c>
      <c r="D469" s="13" t="s">
        <v>11</v>
      </c>
      <c r="E469" s="14">
        <v>44848</v>
      </c>
      <c r="F469" s="14">
        <v>44848</v>
      </c>
      <c r="G469" s="12"/>
      <c r="H469" s="12">
        <v>10614</v>
      </c>
      <c r="I469" s="13"/>
      <c r="J469" s="13">
        <v>24</v>
      </c>
      <c r="K469" s="13"/>
      <c r="L469" s="13"/>
      <c r="M469" s="13"/>
      <c r="N469" s="13"/>
      <c r="O469" s="13"/>
      <c r="P469" s="13"/>
      <c r="Q469" s="13">
        <v>72</v>
      </c>
      <c r="R469" s="13"/>
      <c r="S469" s="13"/>
      <c r="T469" s="13">
        <v>24</v>
      </c>
      <c r="U469" s="13"/>
      <c r="V469" s="13"/>
      <c r="W469" s="13"/>
      <c r="X469" s="13">
        <v>24</v>
      </c>
      <c r="Y469" s="16"/>
      <c r="Z469" s="13"/>
      <c r="AA469" s="13"/>
      <c r="AB469" s="13">
        <v>24</v>
      </c>
      <c r="AC469" s="13"/>
      <c r="AD469" s="13"/>
      <c r="AE469" s="13"/>
      <c r="AF469" s="13"/>
      <c r="AG469" s="13"/>
      <c r="AH469" s="13">
        <v>48</v>
      </c>
      <c r="AI469" s="13"/>
      <c r="AJ469" s="13"/>
      <c r="AK469" s="13"/>
      <c r="AL469" s="13">
        <v>24</v>
      </c>
      <c r="AM469" s="13"/>
      <c r="AN469" s="17">
        <f t="shared" si="29"/>
        <v>240</v>
      </c>
      <c r="AO469" s="18">
        <f t="shared" si="28"/>
        <v>480</v>
      </c>
      <c r="AP469" s="19">
        <f t="shared" si="30"/>
        <v>20160</v>
      </c>
    </row>
    <row r="470" spans="1:42" x14ac:dyDescent="0.25">
      <c r="A470" s="65" t="s">
        <v>645</v>
      </c>
      <c r="B470" s="11">
        <v>40.25</v>
      </c>
      <c r="C470" s="12">
        <v>1862</v>
      </c>
      <c r="D470" s="13" t="s">
        <v>11</v>
      </c>
      <c r="E470" s="14">
        <v>45093</v>
      </c>
      <c r="F470" s="14">
        <v>45093</v>
      </c>
      <c r="G470" s="15">
        <v>288</v>
      </c>
      <c r="H470" s="12">
        <v>3042</v>
      </c>
      <c r="I470" s="13"/>
      <c r="J470" s="13">
        <v>24</v>
      </c>
      <c r="K470" s="13"/>
      <c r="L470" s="13"/>
      <c r="M470" s="13"/>
      <c r="N470" s="13"/>
      <c r="O470" s="13">
        <v>24</v>
      </c>
      <c r="P470" s="13"/>
      <c r="Q470" s="13">
        <v>24</v>
      </c>
      <c r="R470" s="13"/>
      <c r="S470" s="13"/>
      <c r="T470" s="13">
        <v>24</v>
      </c>
      <c r="U470" s="13"/>
      <c r="V470" s="13"/>
      <c r="W470" s="13"/>
      <c r="X470" s="13">
        <v>24</v>
      </c>
      <c r="Y470" s="16"/>
      <c r="Z470" s="13"/>
      <c r="AA470" s="13"/>
      <c r="AB470" s="13">
        <v>48</v>
      </c>
      <c r="AC470" s="13"/>
      <c r="AD470" s="13"/>
      <c r="AE470" s="13"/>
      <c r="AF470" s="13"/>
      <c r="AG470" s="13"/>
      <c r="AH470" s="13"/>
      <c r="AI470" s="13"/>
      <c r="AJ470" s="13"/>
      <c r="AK470" s="13"/>
      <c r="AL470" s="13"/>
      <c r="AM470" s="13"/>
      <c r="AN470" s="17">
        <f t="shared" si="29"/>
        <v>168</v>
      </c>
      <c r="AO470" s="18">
        <f t="shared" si="28"/>
        <v>1982</v>
      </c>
      <c r="AP470" s="19">
        <f t="shared" si="30"/>
        <v>79775.5</v>
      </c>
    </row>
    <row r="471" spans="1:42" x14ac:dyDescent="0.25">
      <c r="A471" s="16" t="s">
        <v>646</v>
      </c>
      <c r="B471" s="11"/>
      <c r="C471" s="12">
        <v>0</v>
      </c>
      <c r="D471" s="13"/>
      <c r="E471" s="14"/>
      <c r="F471" s="14"/>
      <c r="G471" s="12"/>
      <c r="H471" s="12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6"/>
      <c r="Z471" s="13"/>
      <c r="AA471" s="13"/>
      <c r="AB471" s="13"/>
      <c r="AC471" s="13"/>
      <c r="AD471" s="13"/>
      <c r="AE471" s="13"/>
      <c r="AF471" s="13"/>
      <c r="AG471" s="13"/>
      <c r="AH471" s="13"/>
      <c r="AI471" s="13"/>
      <c r="AJ471" s="13"/>
      <c r="AK471" s="13"/>
      <c r="AL471" s="13"/>
      <c r="AM471" s="13"/>
      <c r="AN471" s="17">
        <f t="shared" si="29"/>
        <v>0</v>
      </c>
      <c r="AO471" s="18">
        <f t="shared" si="28"/>
        <v>0</v>
      </c>
      <c r="AP471" s="19">
        <f t="shared" si="30"/>
        <v>0</v>
      </c>
    </row>
    <row r="472" spans="1:42" x14ac:dyDescent="0.25">
      <c r="A472" s="16" t="s">
        <v>647</v>
      </c>
      <c r="B472" s="11">
        <v>42</v>
      </c>
      <c r="C472" s="12">
        <v>720</v>
      </c>
      <c r="D472" s="13" t="s">
        <v>11</v>
      </c>
      <c r="E472" s="14">
        <v>44887</v>
      </c>
      <c r="F472" s="14">
        <v>44887</v>
      </c>
      <c r="G472" s="12"/>
      <c r="H472" s="12">
        <v>10614</v>
      </c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6"/>
      <c r="Z472" s="13"/>
      <c r="AA472" s="13"/>
      <c r="AB472" s="13"/>
      <c r="AC472" s="13"/>
      <c r="AD472" s="13"/>
      <c r="AE472" s="13"/>
      <c r="AF472" s="13"/>
      <c r="AG472" s="13"/>
      <c r="AH472" s="13"/>
      <c r="AI472" s="13"/>
      <c r="AJ472" s="13"/>
      <c r="AK472" s="13"/>
      <c r="AL472" s="13"/>
      <c r="AM472" s="13"/>
      <c r="AN472" s="17">
        <f t="shared" si="29"/>
        <v>0</v>
      </c>
      <c r="AO472" s="18">
        <f t="shared" si="28"/>
        <v>720</v>
      </c>
      <c r="AP472" s="19">
        <f t="shared" si="30"/>
        <v>30240</v>
      </c>
    </row>
    <row r="473" spans="1:42" x14ac:dyDescent="0.25">
      <c r="A473" s="16" t="s">
        <v>648</v>
      </c>
      <c r="B473" s="11">
        <v>60</v>
      </c>
      <c r="C473" s="12">
        <v>0</v>
      </c>
      <c r="D473" s="13" t="s">
        <v>11</v>
      </c>
      <c r="E473" s="14">
        <v>44946</v>
      </c>
      <c r="F473" s="14">
        <v>44946</v>
      </c>
      <c r="G473" s="12"/>
      <c r="H473" s="12">
        <v>3064</v>
      </c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6"/>
      <c r="Z473" s="13"/>
      <c r="AA473" s="13"/>
      <c r="AB473" s="13"/>
      <c r="AC473" s="13"/>
      <c r="AD473" s="13"/>
      <c r="AE473" s="13"/>
      <c r="AF473" s="13"/>
      <c r="AG473" s="13"/>
      <c r="AH473" s="13"/>
      <c r="AI473" s="13"/>
      <c r="AJ473" s="13"/>
      <c r="AK473" s="13"/>
      <c r="AL473" s="13"/>
      <c r="AM473" s="13"/>
      <c r="AN473" s="17">
        <f t="shared" si="29"/>
        <v>0</v>
      </c>
      <c r="AO473" s="18">
        <f t="shared" si="28"/>
        <v>0</v>
      </c>
      <c r="AP473" s="19">
        <f t="shared" si="30"/>
        <v>0</v>
      </c>
    </row>
    <row r="474" spans="1:42" x14ac:dyDescent="0.25">
      <c r="A474" s="65" t="s">
        <v>649</v>
      </c>
      <c r="B474" s="11">
        <v>60</v>
      </c>
      <c r="C474" s="12">
        <v>421</v>
      </c>
      <c r="D474" s="13" t="s">
        <v>11</v>
      </c>
      <c r="E474" s="14">
        <v>45093</v>
      </c>
      <c r="F474" s="14">
        <v>45093</v>
      </c>
      <c r="G474" s="12">
        <v>288</v>
      </c>
      <c r="H474" s="12">
        <v>3047</v>
      </c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6"/>
      <c r="Z474" s="13"/>
      <c r="AA474" s="13"/>
      <c r="AB474" s="13"/>
      <c r="AC474" s="13"/>
      <c r="AD474" s="13"/>
      <c r="AE474" s="13">
        <v>45</v>
      </c>
      <c r="AF474" s="13"/>
      <c r="AG474" s="13"/>
      <c r="AH474" s="13"/>
      <c r="AI474" s="13"/>
      <c r="AJ474" s="13"/>
      <c r="AK474" s="13"/>
      <c r="AL474" s="13"/>
      <c r="AM474" s="13"/>
      <c r="AN474" s="17">
        <f t="shared" si="29"/>
        <v>45</v>
      </c>
      <c r="AO474" s="18">
        <f t="shared" si="28"/>
        <v>664</v>
      </c>
      <c r="AP474" s="19">
        <f t="shared" si="30"/>
        <v>39840</v>
      </c>
    </row>
    <row r="475" spans="1:42" x14ac:dyDescent="0.25">
      <c r="A475" s="16" t="s">
        <v>650</v>
      </c>
      <c r="B475" s="11">
        <v>76.8</v>
      </c>
      <c r="C475" s="12">
        <v>208</v>
      </c>
      <c r="D475" s="13" t="s">
        <v>11</v>
      </c>
      <c r="E475" s="14">
        <v>44820</v>
      </c>
      <c r="F475" s="14">
        <v>44820</v>
      </c>
      <c r="G475" s="12"/>
      <c r="H475" s="12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6"/>
      <c r="Z475" s="13"/>
      <c r="AA475" s="13"/>
      <c r="AB475" s="13"/>
      <c r="AC475" s="13"/>
      <c r="AD475" s="13"/>
      <c r="AE475" s="13"/>
      <c r="AF475" s="13"/>
      <c r="AG475" s="13"/>
      <c r="AH475" s="13"/>
      <c r="AI475" s="13"/>
      <c r="AJ475" s="13"/>
      <c r="AK475" s="13"/>
      <c r="AL475" s="13"/>
      <c r="AM475" s="13"/>
      <c r="AN475" s="17">
        <f t="shared" si="29"/>
        <v>0</v>
      </c>
      <c r="AO475" s="18">
        <f t="shared" si="28"/>
        <v>208</v>
      </c>
      <c r="AP475" s="19">
        <f t="shared" si="30"/>
        <v>15974.4</v>
      </c>
    </row>
    <row r="476" spans="1:42" x14ac:dyDescent="0.25">
      <c r="A476" s="16" t="s">
        <v>651</v>
      </c>
      <c r="B476" s="11"/>
      <c r="C476" s="12">
        <v>444</v>
      </c>
      <c r="D476" s="13"/>
      <c r="E476" s="14"/>
      <c r="F476" s="14"/>
      <c r="G476" s="12"/>
      <c r="H476" s="12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6"/>
      <c r="Z476" s="13"/>
      <c r="AA476" s="13"/>
      <c r="AB476" s="13"/>
      <c r="AC476" s="13"/>
      <c r="AD476" s="13"/>
      <c r="AE476" s="13"/>
      <c r="AF476" s="13"/>
      <c r="AG476" s="13"/>
      <c r="AH476" s="13"/>
      <c r="AI476" s="13"/>
      <c r="AJ476" s="13"/>
      <c r="AK476" s="13"/>
      <c r="AL476" s="13"/>
      <c r="AM476" s="13"/>
      <c r="AN476" s="17">
        <f t="shared" si="29"/>
        <v>0</v>
      </c>
      <c r="AO476" s="18">
        <f t="shared" si="28"/>
        <v>444</v>
      </c>
      <c r="AP476" s="19">
        <f t="shared" si="30"/>
        <v>0</v>
      </c>
    </row>
    <row r="477" spans="1:42" x14ac:dyDescent="0.25">
      <c r="A477" s="16" t="s">
        <v>652</v>
      </c>
      <c r="B477" s="11">
        <v>79.2</v>
      </c>
      <c r="C477" s="12">
        <v>0</v>
      </c>
      <c r="D477" s="13" t="s">
        <v>147</v>
      </c>
      <c r="E477" s="14">
        <v>45093</v>
      </c>
      <c r="F477" s="14">
        <v>45093</v>
      </c>
      <c r="G477" s="12">
        <v>24</v>
      </c>
      <c r="H477" s="12">
        <v>10002</v>
      </c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6"/>
      <c r="Z477" s="13"/>
      <c r="AA477" s="13"/>
      <c r="AB477" s="13"/>
      <c r="AC477" s="13"/>
      <c r="AD477" s="13"/>
      <c r="AE477" s="13"/>
      <c r="AF477" s="13"/>
      <c r="AG477" s="13"/>
      <c r="AH477" s="13"/>
      <c r="AI477" s="13"/>
      <c r="AJ477" s="13"/>
      <c r="AK477" s="13"/>
      <c r="AL477" s="13"/>
      <c r="AM477" s="13"/>
      <c r="AN477" s="17">
        <f t="shared" si="29"/>
        <v>0</v>
      </c>
      <c r="AO477" s="18">
        <f t="shared" si="28"/>
        <v>24</v>
      </c>
      <c r="AP477" s="19">
        <f t="shared" si="30"/>
        <v>1900.8000000000002</v>
      </c>
    </row>
    <row r="478" spans="1:42" x14ac:dyDescent="0.25">
      <c r="A478" s="16" t="s">
        <v>653</v>
      </c>
      <c r="B478" s="11">
        <v>94.74</v>
      </c>
      <c r="C478" s="12">
        <v>0</v>
      </c>
      <c r="D478" s="13" t="s">
        <v>654</v>
      </c>
      <c r="E478" s="14">
        <v>44790</v>
      </c>
      <c r="F478" s="14">
        <v>44790</v>
      </c>
      <c r="G478" s="12"/>
      <c r="H478" s="12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6"/>
      <c r="Z478" s="13"/>
      <c r="AA478" s="13"/>
      <c r="AB478" s="13"/>
      <c r="AC478" s="13"/>
      <c r="AD478" s="13"/>
      <c r="AE478" s="13"/>
      <c r="AF478" s="13"/>
      <c r="AG478" s="13"/>
      <c r="AH478" s="13"/>
      <c r="AI478" s="13"/>
      <c r="AJ478" s="13"/>
      <c r="AK478" s="13"/>
      <c r="AL478" s="13"/>
      <c r="AM478" s="13"/>
      <c r="AN478" s="17">
        <f t="shared" si="29"/>
        <v>0</v>
      </c>
      <c r="AO478" s="18">
        <f t="shared" si="28"/>
        <v>0</v>
      </c>
      <c r="AP478" s="19">
        <f t="shared" si="30"/>
        <v>0</v>
      </c>
    </row>
    <row r="479" spans="1:42" x14ac:dyDescent="0.25">
      <c r="A479" s="16" t="s">
        <v>655</v>
      </c>
      <c r="B479" s="11"/>
      <c r="C479" s="12">
        <v>0</v>
      </c>
      <c r="D479" s="13"/>
      <c r="E479" s="14"/>
      <c r="F479" s="14"/>
      <c r="G479" s="12"/>
      <c r="H479" s="12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6"/>
      <c r="Z479" s="13"/>
      <c r="AA479" s="13"/>
      <c r="AB479" s="13"/>
      <c r="AC479" s="13"/>
      <c r="AD479" s="13"/>
      <c r="AE479" s="13"/>
      <c r="AF479" s="13"/>
      <c r="AG479" s="13"/>
      <c r="AH479" s="13"/>
      <c r="AI479" s="13"/>
      <c r="AJ479" s="13"/>
      <c r="AK479" s="13"/>
      <c r="AL479" s="13"/>
      <c r="AM479" s="13"/>
      <c r="AN479" s="17">
        <f t="shared" si="29"/>
        <v>0</v>
      </c>
      <c r="AO479" s="18">
        <f t="shared" si="28"/>
        <v>0</v>
      </c>
      <c r="AP479" s="19">
        <f t="shared" si="30"/>
        <v>0</v>
      </c>
    </row>
    <row r="480" spans="1:42" x14ac:dyDescent="0.25">
      <c r="A480" s="16" t="s">
        <v>656</v>
      </c>
      <c r="B480" s="11">
        <v>40.799999999999997</v>
      </c>
      <c r="C480" s="12">
        <v>180</v>
      </c>
      <c r="D480" s="13" t="s">
        <v>11</v>
      </c>
      <c r="E480" s="14">
        <v>44946</v>
      </c>
      <c r="F480" s="14">
        <v>44946</v>
      </c>
      <c r="G480" s="12"/>
      <c r="H480" s="12">
        <v>3035</v>
      </c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>
        <v>24</v>
      </c>
      <c r="U480" s="13"/>
      <c r="V480" s="13"/>
      <c r="W480" s="13"/>
      <c r="X480" s="13"/>
      <c r="Y480" s="16"/>
      <c r="Z480" s="13"/>
      <c r="AA480" s="13"/>
      <c r="AB480" s="13">
        <v>72</v>
      </c>
      <c r="AC480" s="13"/>
      <c r="AD480" s="13"/>
      <c r="AE480" s="13"/>
      <c r="AF480" s="13"/>
      <c r="AG480" s="13"/>
      <c r="AH480" s="13"/>
      <c r="AI480" s="13"/>
      <c r="AJ480" s="13"/>
      <c r="AK480" s="13"/>
      <c r="AL480" s="13"/>
      <c r="AM480" s="13"/>
      <c r="AN480" s="17">
        <f t="shared" si="29"/>
        <v>96</v>
      </c>
      <c r="AO480" s="18">
        <f t="shared" si="28"/>
        <v>84</v>
      </c>
      <c r="AP480" s="19">
        <f t="shared" si="30"/>
        <v>3427.2</v>
      </c>
    </row>
    <row r="481" spans="1:42" x14ac:dyDescent="0.25">
      <c r="A481" s="16" t="s">
        <v>657</v>
      </c>
      <c r="B481" s="11">
        <v>40.799999999999997</v>
      </c>
      <c r="C481" s="12">
        <v>764</v>
      </c>
      <c r="D481" s="13" t="s">
        <v>11</v>
      </c>
      <c r="E481" s="14">
        <v>44887</v>
      </c>
      <c r="F481" s="14">
        <v>44887</v>
      </c>
      <c r="G481" s="12"/>
      <c r="H481" s="12">
        <v>9917</v>
      </c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6"/>
      <c r="Z481" s="13"/>
      <c r="AA481" s="13"/>
      <c r="AB481" s="13"/>
      <c r="AC481" s="13"/>
      <c r="AD481" s="13"/>
      <c r="AE481" s="13"/>
      <c r="AF481" s="13"/>
      <c r="AG481" s="13"/>
      <c r="AH481" s="13"/>
      <c r="AI481" s="13"/>
      <c r="AJ481" s="13"/>
      <c r="AK481" s="13"/>
      <c r="AL481" s="13"/>
      <c r="AM481" s="13"/>
      <c r="AN481" s="17">
        <f t="shared" si="29"/>
        <v>0</v>
      </c>
      <c r="AO481" s="18">
        <f t="shared" si="28"/>
        <v>764</v>
      </c>
      <c r="AP481" s="19">
        <f t="shared" si="30"/>
        <v>31171.199999999997</v>
      </c>
    </row>
    <row r="482" spans="1:42" x14ac:dyDescent="0.25">
      <c r="A482" s="65" t="s">
        <v>658</v>
      </c>
      <c r="B482" s="11">
        <v>40.799999999999997</v>
      </c>
      <c r="C482" s="12">
        <v>552</v>
      </c>
      <c r="D482" s="13" t="s">
        <v>659</v>
      </c>
      <c r="E482" s="14">
        <v>45093</v>
      </c>
      <c r="F482" s="14">
        <v>45093</v>
      </c>
      <c r="G482" s="12">
        <v>96</v>
      </c>
      <c r="H482" s="12">
        <v>10007</v>
      </c>
      <c r="I482" s="13"/>
      <c r="J482" s="13"/>
      <c r="K482" s="13"/>
      <c r="L482" s="13"/>
      <c r="M482" s="13"/>
      <c r="N482" s="13"/>
      <c r="O482" s="13"/>
      <c r="P482" s="13"/>
      <c r="Q482" s="13">
        <v>36</v>
      </c>
      <c r="R482" s="13"/>
      <c r="S482" s="13"/>
      <c r="T482" s="13"/>
      <c r="U482" s="13">
        <v>72</v>
      </c>
      <c r="V482" s="13"/>
      <c r="W482" s="13"/>
      <c r="X482" s="13"/>
      <c r="Y482" s="16"/>
      <c r="Z482" s="13"/>
      <c r="AA482" s="13"/>
      <c r="AB482" s="13">
        <v>24</v>
      </c>
      <c r="AC482" s="13"/>
      <c r="AD482" s="13"/>
      <c r="AE482" s="13"/>
      <c r="AF482" s="13"/>
      <c r="AG482" s="13"/>
      <c r="AH482" s="13"/>
      <c r="AI482" s="13"/>
      <c r="AJ482" s="13"/>
      <c r="AK482" s="13"/>
      <c r="AL482" s="13"/>
      <c r="AM482" s="13"/>
      <c r="AN482" s="17">
        <f t="shared" si="29"/>
        <v>132</v>
      </c>
      <c r="AO482" s="18">
        <f t="shared" si="28"/>
        <v>516</v>
      </c>
      <c r="AP482" s="19">
        <f t="shared" si="30"/>
        <v>21052.799999999999</v>
      </c>
    </row>
    <row r="483" spans="1:42" x14ac:dyDescent="0.25">
      <c r="A483" s="16" t="s">
        <v>660</v>
      </c>
      <c r="B483" s="11"/>
      <c r="C483" s="12">
        <v>0</v>
      </c>
      <c r="D483" s="13"/>
      <c r="E483" s="14"/>
      <c r="F483" s="14"/>
      <c r="G483" s="12"/>
      <c r="H483" s="12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6"/>
      <c r="Z483" s="13"/>
      <c r="AA483" s="13"/>
      <c r="AB483" s="13"/>
      <c r="AC483" s="13"/>
      <c r="AD483" s="13"/>
      <c r="AE483" s="13"/>
      <c r="AF483" s="13"/>
      <c r="AG483" s="13"/>
      <c r="AH483" s="13"/>
      <c r="AI483" s="13"/>
      <c r="AJ483" s="13"/>
      <c r="AK483" s="13"/>
      <c r="AL483" s="13"/>
      <c r="AM483" s="13"/>
      <c r="AN483" s="17">
        <f t="shared" si="29"/>
        <v>0</v>
      </c>
      <c r="AO483" s="18">
        <f t="shared" si="28"/>
        <v>0</v>
      </c>
      <c r="AP483" s="19">
        <f t="shared" si="30"/>
        <v>0</v>
      </c>
    </row>
    <row r="484" spans="1:42" x14ac:dyDescent="0.25">
      <c r="A484" s="16" t="s">
        <v>661</v>
      </c>
      <c r="B484" s="11"/>
      <c r="C484" s="12">
        <v>0</v>
      </c>
      <c r="D484" s="13"/>
      <c r="E484" s="14"/>
      <c r="F484" s="14"/>
      <c r="G484" s="12"/>
      <c r="H484" s="12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6"/>
      <c r="Z484" s="13"/>
      <c r="AA484" s="13"/>
      <c r="AB484" s="13"/>
      <c r="AC484" s="13"/>
      <c r="AD484" s="13"/>
      <c r="AE484" s="13"/>
      <c r="AF484" s="13"/>
      <c r="AG484" s="13"/>
      <c r="AH484" s="13"/>
      <c r="AI484" s="13"/>
      <c r="AJ484" s="13"/>
      <c r="AK484" s="13"/>
      <c r="AL484" s="13"/>
      <c r="AM484" s="13"/>
      <c r="AN484" s="17">
        <f t="shared" si="29"/>
        <v>0</v>
      </c>
      <c r="AO484" s="18">
        <f t="shared" si="28"/>
        <v>0</v>
      </c>
      <c r="AP484" s="19">
        <f t="shared" si="30"/>
        <v>0</v>
      </c>
    </row>
    <row r="485" spans="1:42" x14ac:dyDescent="0.25">
      <c r="A485" s="16" t="s">
        <v>662</v>
      </c>
      <c r="B485" s="11"/>
      <c r="C485" s="12">
        <v>0</v>
      </c>
      <c r="D485" s="13"/>
      <c r="E485" s="14"/>
      <c r="F485" s="14"/>
      <c r="G485" s="12"/>
      <c r="H485" s="12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6"/>
      <c r="Z485" s="13"/>
      <c r="AA485" s="13"/>
      <c r="AB485" s="13"/>
      <c r="AC485" s="13"/>
      <c r="AD485" s="13"/>
      <c r="AE485" s="13"/>
      <c r="AF485" s="13"/>
      <c r="AG485" s="13"/>
      <c r="AH485" s="13"/>
      <c r="AI485" s="13"/>
      <c r="AJ485" s="13"/>
      <c r="AK485" s="13"/>
      <c r="AL485" s="13"/>
      <c r="AM485" s="13"/>
      <c r="AN485" s="17">
        <f t="shared" si="29"/>
        <v>0</v>
      </c>
      <c r="AO485" s="18">
        <f t="shared" si="28"/>
        <v>0</v>
      </c>
      <c r="AP485" s="19">
        <f t="shared" si="30"/>
        <v>0</v>
      </c>
    </row>
    <row r="486" spans="1:42" x14ac:dyDescent="0.25">
      <c r="A486" s="16" t="s">
        <v>663</v>
      </c>
      <c r="B486" s="11">
        <v>50.4</v>
      </c>
      <c r="C486" s="12">
        <v>3096</v>
      </c>
      <c r="D486" s="13" t="s">
        <v>11</v>
      </c>
      <c r="E486" s="14">
        <v>44946</v>
      </c>
      <c r="F486" s="14">
        <v>44946</v>
      </c>
      <c r="G486" s="12"/>
      <c r="H486" s="12">
        <v>3043</v>
      </c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6"/>
      <c r="Z486" s="13"/>
      <c r="AA486" s="13"/>
      <c r="AB486" s="13"/>
      <c r="AC486" s="13"/>
      <c r="AD486" s="13"/>
      <c r="AE486" s="13"/>
      <c r="AF486" s="13"/>
      <c r="AG486" s="13"/>
      <c r="AH486" s="13"/>
      <c r="AI486" s="13"/>
      <c r="AJ486" s="13"/>
      <c r="AK486" s="13"/>
      <c r="AL486" s="13"/>
      <c r="AM486" s="13"/>
      <c r="AN486" s="17">
        <f t="shared" si="29"/>
        <v>0</v>
      </c>
      <c r="AO486" s="18">
        <f t="shared" si="28"/>
        <v>3096</v>
      </c>
      <c r="AP486" s="19">
        <f t="shared" si="30"/>
        <v>156038.39999999999</v>
      </c>
    </row>
    <row r="487" spans="1:42" x14ac:dyDescent="0.25">
      <c r="A487" s="65" t="s">
        <v>664</v>
      </c>
      <c r="B487" s="11">
        <v>84</v>
      </c>
      <c r="C487" s="12">
        <v>2426</v>
      </c>
      <c r="D487" s="13" t="s">
        <v>11</v>
      </c>
      <c r="E487" s="14">
        <v>45093</v>
      </c>
      <c r="F487" s="14">
        <v>45093</v>
      </c>
      <c r="G487" s="12">
        <v>216</v>
      </c>
      <c r="H487" s="12">
        <v>3054</v>
      </c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>
        <v>72</v>
      </c>
      <c r="V487" s="13"/>
      <c r="W487" s="13"/>
      <c r="X487" s="13"/>
      <c r="Y487" s="16"/>
      <c r="Z487" s="13"/>
      <c r="AA487" s="13"/>
      <c r="AB487" s="13"/>
      <c r="AC487" s="13"/>
      <c r="AD487" s="13"/>
      <c r="AE487" s="13"/>
      <c r="AF487" s="13"/>
      <c r="AG487" s="13"/>
      <c r="AH487" s="13"/>
      <c r="AI487" s="13"/>
      <c r="AJ487" s="13"/>
      <c r="AK487" s="13"/>
      <c r="AL487" s="13"/>
      <c r="AM487" s="13"/>
      <c r="AN487" s="17">
        <f t="shared" si="29"/>
        <v>72</v>
      </c>
      <c r="AO487" s="18">
        <f t="shared" si="28"/>
        <v>2570</v>
      </c>
      <c r="AP487" s="19">
        <f t="shared" si="30"/>
        <v>215880</v>
      </c>
    </row>
    <row r="488" spans="1:42" x14ac:dyDescent="0.25">
      <c r="A488" s="65" t="s">
        <v>665</v>
      </c>
      <c r="B488" s="11">
        <v>299</v>
      </c>
      <c r="C488" s="12">
        <v>521</v>
      </c>
      <c r="D488" s="13" t="s">
        <v>666</v>
      </c>
      <c r="E488" s="14">
        <v>45093</v>
      </c>
      <c r="F488" s="14">
        <v>45093</v>
      </c>
      <c r="G488" s="12">
        <v>180</v>
      </c>
      <c r="H488" s="12">
        <v>3050</v>
      </c>
      <c r="I488" s="13">
        <v>35</v>
      </c>
      <c r="J488" s="13"/>
      <c r="K488" s="13"/>
      <c r="L488" s="13"/>
      <c r="M488" s="13"/>
      <c r="N488" s="13"/>
      <c r="O488" s="13"/>
      <c r="P488" s="13"/>
      <c r="Q488" s="13">
        <v>12</v>
      </c>
      <c r="R488" s="13"/>
      <c r="S488" s="13"/>
      <c r="T488" s="13"/>
      <c r="U488" s="13">
        <v>24</v>
      </c>
      <c r="V488" s="13"/>
      <c r="W488" s="13"/>
      <c r="X488" s="13">
        <v>34</v>
      </c>
      <c r="Y488" s="16"/>
      <c r="Z488" s="13"/>
      <c r="AA488" s="13"/>
      <c r="AB488" s="13">
        <v>20</v>
      </c>
      <c r="AC488" s="13"/>
      <c r="AD488" s="13"/>
      <c r="AE488" s="13"/>
      <c r="AF488" s="13"/>
      <c r="AG488" s="13"/>
      <c r="AH488" s="13"/>
      <c r="AI488" s="13">
        <v>45</v>
      </c>
      <c r="AJ488" s="13"/>
      <c r="AK488" s="13"/>
      <c r="AL488" s="13">
        <v>12</v>
      </c>
      <c r="AM488" s="13"/>
      <c r="AN488" s="17">
        <f t="shared" si="29"/>
        <v>182</v>
      </c>
      <c r="AO488" s="18">
        <f t="shared" si="28"/>
        <v>519</v>
      </c>
      <c r="AP488" s="19">
        <f t="shared" si="30"/>
        <v>155181</v>
      </c>
    </row>
    <row r="489" spans="1:42" x14ac:dyDescent="0.25">
      <c r="A489" s="16" t="s">
        <v>667</v>
      </c>
      <c r="B489" s="11">
        <v>76.8</v>
      </c>
      <c r="C489" s="12">
        <v>336</v>
      </c>
      <c r="D489" s="13" t="s">
        <v>668</v>
      </c>
      <c r="E489" s="14" t="s">
        <v>669</v>
      </c>
      <c r="F489" s="14" t="s">
        <v>669</v>
      </c>
      <c r="G489" s="12"/>
      <c r="H489" s="12">
        <v>9920</v>
      </c>
      <c r="I489" s="13"/>
      <c r="J489" s="13">
        <v>36</v>
      </c>
      <c r="K489" s="13"/>
      <c r="L489" s="13"/>
      <c r="M489" s="13"/>
      <c r="N489" s="13">
        <v>72</v>
      </c>
      <c r="O489" s="13"/>
      <c r="P489" s="13"/>
      <c r="Q489" s="13">
        <v>36</v>
      </c>
      <c r="R489" s="13"/>
      <c r="S489" s="13"/>
      <c r="T489" s="13"/>
      <c r="U489" s="13"/>
      <c r="V489" s="13"/>
      <c r="W489" s="13"/>
      <c r="X489" s="13">
        <v>72</v>
      </c>
      <c r="Y489" s="16"/>
      <c r="Z489" s="13"/>
      <c r="AA489" s="13"/>
      <c r="AB489" s="13">
        <v>36</v>
      </c>
      <c r="AC489" s="13"/>
      <c r="AD489" s="13"/>
      <c r="AE489" s="13">
        <v>36</v>
      </c>
      <c r="AF489" s="13"/>
      <c r="AG489" s="13"/>
      <c r="AH489" s="13"/>
      <c r="AI489" s="13">
        <v>36</v>
      </c>
      <c r="AJ489" s="13"/>
      <c r="AK489" s="13"/>
      <c r="AL489" s="13">
        <v>12</v>
      </c>
      <c r="AM489" s="13"/>
      <c r="AN489" s="17">
        <f t="shared" si="29"/>
        <v>336</v>
      </c>
      <c r="AO489" s="18">
        <f t="shared" si="28"/>
        <v>0</v>
      </c>
      <c r="AP489" s="19">
        <f t="shared" si="30"/>
        <v>0</v>
      </c>
    </row>
    <row r="490" spans="1:42" x14ac:dyDescent="0.25">
      <c r="A490" s="16" t="s">
        <v>670</v>
      </c>
      <c r="B490" s="11">
        <v>67.2</v>
      </c>
      <c r="C490" s="12">
        <v>1322</v>
      </c>
      <c r="D490" s="13" t="s">
        <v>11</v>
      </c>
      <c r="E490" s="14">
        <v>44946</v>
      </c>
      <c r="F490" s="14">
        <v>44946</v>
      </c>
      <c r="G490" s="12"/>
      <c r="H490" s="12">
        <v>3063</v>
      </c>
      <c r="I490" s="13"/>
      <c r="J490" s="13"/>
      <c r="K490" s="13"/>
      <c r="L490" s="13"/>
      <c r="M490" s="13"/>
      <c r="N490" s="13"/>
      <c r="O490" s="13">
        <v>3</v>
      </c>
      <c r="P490" s="13"/>
      <c r="Q490" s="13">
        <v>5</v>
      </c>
      <c r="R490" s="13"/>
      <c r="S490" s="13"/>
      <c r="T490" s="13"/>
      <c r="U490" s="13"/>
      <c r="V490" s="13"/>
      <c r="W490" s="13"/>
      <c r="X490" s="13"/>
      <c r="Y490" s="16"/>
      <c r="Z490" s="13"/>
      <c r="AA490" s="13"/>
      <c r="AB490" s="13"/>
      <c r="AC490" s="13"/>
      <c r="AD490" s="13"/>
      <c r="AE490" s="13"/>
      <c r="AF490" s="13"/>
      <c r="AG490" s="13"/>
      <c r="AH490" s="13"/>
      <c r="AI490" s="13"/>
      <c r="AJ490" s="13"/>
      <c r="AK490" s="13"/>
      <c r="AL490" s="13"/>
      <c r="AM490" s="13"/>
      <c r="AN490" s="17">
        <f t="shared" si="29"/>
        <v>8</v>
      </c>
      <c r="AO490" s="18">
        <f t="shared" si="28"/>
        <v>1314</v>
      </c>
      <c r="AP490" s="19">
        <f t="shared" si="30"/>
        <v>88300.800000000003</v>
      </c>
    </row>
    <row r="491" spans="1:42" x14ac:dyDescent="0.25">
      <c r="A491" s="16" t="s">
        <v>671</v>
      </c>
      <c r="B491" s="11">
        <v>84</v>
      </c>
      <c r="C491" s="12">
        <v>91</v>
      </c>
      <c r="D491" s="13" t="s">
        <v>11</v>
      </c>
      <c r="E491" s="14">
        <v>44887</v>
      </c>
      <c r="F491" s="14">
        <v>44887</v>
      </c>
      <c r="G491" s="12"/>
      <c r="H491" s="12">
        <v>10003</v>
      </c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6"/>
      <c r="Z491" s="13"/>
      <c r="AA491" s="13"/>
      <c r="AB491" s="13"/>
      <c r="AC491" s="13"/>
      <c r="AD491" s="13"/>
      <c r="AE491" s="13"/>
      <c r="AF491" s="13"/>
      <c r="AG491" s="13"/>
      <c r="AH491" s="13"/>
      <c r="AI491" s="13"/>
      <c r="AJ491" s="13"/>
      <c r="AK491" s="13"/>
      <c r="AL491" s="13"/>
      <c r="AM491" s="13"/>
      <c r="AN491" s="17">
        <f t="shared" si="29"/>
        <v>0</v>
      </c>
      <c r="AO491" s="18">
        <f t="shared" si="28"/>
        <v>91</v>
      </c>
      <c r="AP491" s="19">
        <f t="shared" si="30"/>
        <v>7644</v>
      </c>
    </row>
    <row r="492" spans="1:42" x14ac:dyDescent="0.25">
      <c r="A492" s="16" t="s">
        <v>672</v>
      </c>
      <c r="B492" s="11">
        <v>76.8</v>
      </c>
      <c r="C492" s="12">
        <v>684</v>
      </c>
      <c r="D492" s="13" t="s">
        <v>11</v>
      </c>
      <c r="E492" s="14">
        <v>44946</v>
      </c>
      <c r="F492" s="14">
        <v>44946</v>
      </c>
      <c r="G492" s="12"/>
      <c r="H492" s="12">
        <v>10600</v>
      </c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6"/>
      <c r="Z492" s="13"/>
      <c r="AA492" s="13"/>
      <c r="AB492" s="13"/>
      <c r="AC492" s="13"/>
      <c r="AD492" s="13"/>
      <c r="AE492" s="13"/>
      <c r="AF492" s="13"/>
      <c r="AG492" s="13"/>
      <c r="AH492" s="13"/>
      <c r="AI492" s="13"/>
      <c r="AJ492" s="13"/>
      <c r="AK492" s="13"/>
      <c r="AL492" s="13"/>
      <c r="AM492" s="13"/>
      <c r="AN492" s="17">
        <f t="shared" si="29"/>
        <v>0</v>
      </c>
      <c r="AO492" s="18">
        <f t="shared" si="28"/>
        <v>684</v>
      </c>
      <c r="AP492" s="19">
        <f t="shared" si="30"/>
        <v>52531.199999999997</v>
      </c>
    </row>
    <row r="493" spans="1:42" x14ac:dyDescent="0.25">
      <c r="A493" s="16" t="s">
        <v>673</v>
      </c>
      <c r="B493" s="11"/>
      <c r="C493" s="12">
        <v>200</v>
      </c>
      <c r="D493" s="13"/>
      <c r="E493" s="14"/>
      <c r="F493" s="14"/>
      <c r="G493" s="12"/>
      <c r="H493" s="12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>
        <v>100</v>
      </c>
      <c r="X493" s="13"/>
      <c r="Y493" s="16"/>
      <c r="Z493" s="13"/>
      <c r="AA493" s="13"/>
      <c r="AB493" s="13"/>
      <c r="AC493" s="13"/>
      <c r="AD493" s="13"/>
      <c r="AE493" s="13"/>
      <c r="AF493" s="13"/>
      <c r="AG493" s="13"/>
      <c r="AH493" s="13"/>
      <c r="AI493" s="13"/>
      <c r="AJ493" s="13"/>
      <c r="AK493" s="13"/>
      <c r="AL493" s="13"/>
      <c r="AM493" s="13"/>
      <c r="AN493" s="17">
        <f t="shared" si="29"/>
        <v>100</v>
      </c>
      <c r="AO493" s="18">
        <f t="shared" si="28"/>
        <v>100</v>
      </c>
      <c r="AP493" s="19">
        <f t="shared" si="30"/>
        <v>0</v>
      </c>
    </row>
    <row r="494" spans="1:42" x14ac:dyDescent="0.25">
      <c r="A494" s="16" t="s">
        <v>674</v>
      </c>
      <c r="B494" s="11">
        <v>0.49</v>
      </c>
      <c r="C494" s="12">
        <v>1800</v>
      </c>
      <c r="D494" s="13" t="s">
        <v>11</v>
      </c>
      <c r="E494" s="14">
        <v>45093</v>
      </c>
      <c r="F494" s="14">
        <v>45093</v>
      </c>
      <c r="G494" s="12">
        <v>300</v>
      </c>
      <c r="H494" s="12">
        <v>2079</v>
      </c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6"/>
      <c r="Z494" s="13"/>
      <c r="AA494" s="13"/>
      <c r="AB494" s="13"/>
      <c r="AC494" s="13"/>
      <c r="AD494" s="13"/>
      <c r="AE494" s="13"/>
      <c r="AF494" s="13"/>
      <c r="AG494" s="13"/>
      <c r="AH494" s="13"/>
      <c r="AI494" s="13"/>
      <c r="AJ494" s="13"/>
      <c r="AK494" s="13"/>
      <c r="AL494" s="13"/>
      <c r="AM494" s="13"/>
      <c r="AN494" s="17">
        <f t="shared" si="29"/>
        <v>0</v>
      </c>
      <c r="AO494" s="18">
        <f t="shared" si="28"/>
        <v>2100</v>
      </c>
      <c r="AP494" s="19">
        <f t="shared" si="30"/>
        <v>1029</v>
      </c>
    </row>
    <row r="495" spans="1:42" x14ac:dyDescent="0.25">
      <c r="A495" s="16" t="s">
        <v>675</v>
      </c>
      <c r="B495" s="11">
        <v>1.41</v>
      </c>
      <c r="C495" s="12">
        <v>1800</v>
      </c>
      <c r="D495" s="13" t="s">
        <v>11</v>
      </c>
      <c r="E495" s="14">
        <v>45093</v>
      </c>
      <c r="F495" s="14">
        <v>45093</v>
      </c>
      <c r="G495" s="12">
        <v>300</v>
      </c>
      <c r="H495" s="12">
        <v>9947</v>
      </c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>
        <v>200</v>
      </c>
      <c r="X495" s="13"/>
      <c r="Y495" s="16"/>
      <c r="Z495" s="13"/>
      <c r="AA495" s="13"/>
      <c r="AB495" s="13"/>
      <c r="AC495" s="13"/>
      <c r="AD495" s="13">
        <v>200</v>
      </c>
      <c r="AE495" s="13"/>
      <c r="AF495" s="13"/>
      <c r="AG495" s="13"/>
      <c r="AH495" s="13"/>
      <c r="AI495" s="13"/>
      <c r="AJ495" s="13"/>
      <c r="AK495" s="13"/>
      <c r="AL495" s="13"/>
      <c r="AM495" s="13"/>
      <c r="AN495" s="17">
        <f t="shared" si="29"/>
        <v>400</v>
      </c>
      <c r="AO495" s="18">
        <f t="shared" si="28"/>
        <v>1700</v>
      </c>
      <c r="AP495" s="19">
        <f t="shared" si="30"/>
        <v>2397</v>
      </c>
    </row>
    <row r="496" spans="1:42" x14ac:dyDescent="0.25">
      <c r="A496" s="16" t="s">
        <v>676</v>
      </c>
      <c r="B496" s="11">
        <v>0.43</v>
      </c>
      <c r="C496" s="12">
        <v>1805</v>
      </c>
      <c r="D496" s="13" t="s">
        <v>677</v>
      </c>
      <c r="E496" s="14">
        <v>45093</v>
      </c>
      <c r="F496" s="14">
        <v>45093</v>
      </c>
      <c r="G496" s="12">
        <v>100</v>
      </c>
      <c r="H496" s="12">
        <v>2081</v>
      </c>
      <c r="I496" s="13"/>
      <c r="J496" s="13"/>
      <c r="K496" s="13"/>
      <c r="L496" s="13"/>
      <c r="M496" s="13"/>
      <c r="N496" s="13"/>
      <c r="O496" s="13"/>
      <c r="P496" s="13"/>
      <c r="Q496" s="13">
        <v>100</v>
      </c>
      <c r="R496" s="13"/>
      <c r="S496" s="13"/>
      <c r="T496" s="13"/>
      <c r="U496" s="13"/>
      <c r="V496" s="13"/>
      <c r="W496" s="13">
        <v>200</v>
      </c>
      <c r="X496" s="13"/>
      <c r="Y496" s="16"/>
      <c r="Z496" s="13"/>
      <c r="AA496" s="13">
        <v>300</v>
      </c>
      <c r="AB496" s="13"/>
      <c r="AC496" s="13"/>
      <c r="AD496" s="13"/>
      <c r="AE496" s="13"/>
      <c r="AF496" s="13"/>
      <c r="AG496" s="13"/>
      <c r="AH496" s="13"/>
      <c r="AI496" s="13"/>
      <c r="AJ496" s="13"/>
      <c r="AK496" s="13"/>
      <c r="AL496" s="13"/>
      <c r="AM496" s="13"/>
      <c r="AN496" s="17">
        <f t="shared" si="29"/>
        <v>600</v>
      </c>
      <c r="AO496" s="18">
        <f t="shared" si="28"/>
        <v>1305</v>
      </c>
      <c r="AP496" s="19">
        <f t="shared" si="30"/>
        <v>561.15</v>
      </c>
    </row>
    <row r="497" spans="1:42" x14ac:dyDescent="0.25">
      <c r="A497" s="16" t="s">
        <v>678</v>
      </c>
      <c r="B497" s="11">
        <v>0.43</v>
      </c>
      <c r="C497" s="12">
        <v>900</v>
      </c>
      <c r="D497" s="13" t="s">
        <v>135</v>
      </c>
      <c r="E497" s="14">
        <v>45093</v>
      </c>
      <c r="F497" s="14">
        <v>45093</v>
      </c>
      <c r="G497" s="12">
        <v>500</v>
      </c>
      <c r="H497" s="12"/>
      <c r="I497" s="13"/>
      <c r="J497" s="13"/>
      <c r="K497" s="13"/>
      <c r="L497" s="13"/>
      <c r="M497" s="13"/>
      <c r="N497" s="13"/>
      <c r="O497" s="13"/>
      <c r="P497" s="13"/>
      <c r="Q497" s="13">
        <v>200</v>
      </c>
      <c r="R497" s="13"/>
      <c r="S497" s="13"/>
      <c r="T497" s="13"/>
      <c r="U497" s="13"/>
      <c r="V497" s="13"/>
      <c r="W497" s="13"/>
      <c r="X497" s="13"/>
      <c r="Y497" s="16"/>
      <c r="Z497" s="13"/>
      <c r="AA497" s="13"/>
      <c r="AB497" s="13"/>
      <c r="AC497" s="13"/>
      <c r="AD497" s="13"/>
      <c r="AE497" s="13"/>
      <c r="AF497" s="13"/>
      <c r="AG497" s="13"/>
      <c r="AH497" s="13"/>
      <c r="AI497" s="13"/>
      <c r="AJ497" s="13"/>
      <c r="AK497" s="13"/>
      <c r="AL497" s="13"/>
      <c r="AM497" s="13"/>
      <c r="AN497" s="17">
        <f t="shared" si="29"/>
        <v>200</v>
      </c>
      <c r="AO497" s="18">
        <f t="shared" si="28"/>
        <v>1200</v>
      </c>
      <c r="AP497" s="19">
        <f t="shared" si="30"/>
        <v>516</v>
      </c>
    </row>
    <row r="498" spans="1:42" x14ac:dyDescent="0.25">
      <c r="A498" s="16" t="s">
        <v>679</v>
      </c>
      <c r="B498" s="11">
        <v>2.19</v>
      </c>
      <c r="C498" s="12">
        <v>2603</v>
      </c>
      <c r="D498" s="13" t="s">
        <v>680</v>
      </c>
      <c r="E498" s="14">
        <v>45093</v>
      </c>
      <c r="F498" s="14">
        <v>45093</v>
      </c>
      <c r="G498" s="12">
        <v>500</v>
      </c>
      <c r="H498" s="12">
        <v>2083</v>
      </c>
      <c r="I498" s="13"/>
      <c r="J498" s="13"/>
      <c r="K498" s="13"/>
      <c r="L498" s="13"/>
      <c r="M498" s="13"/>
      <c r="N498" s="13"/>
      <c r="O498" s="13"/>
      <c r="P498" s="13"/>
      <c r="Q498" s="13">
        <v>100</v>
      </c>
      <c r="R498" s="13"/>
      <c r="S498" s="13"/>
      <c r="T498" s="13"/>
      <c r="U498" s="13"/>
      <c r="V498" s="13"/>
      <c r="W498" s="13"/>
      <c r="X498" s="13"/>
      <c r="Y498" s="16"/>
      <c r="Z498" s="13"/>
      <c r="AA498" s="13"/>
      <c r="AB498" s="13"/>
      <c r="AC498" s="13"/>
      <c r="AD498" s="13"/>
      <c r="AE498" s="13">
        <v>100</v>
      </c>
      <c r="AF498" s="13"/>
      <c r="AG498" s="13"/>
      <c r="AH498" s="13"/>
      <c r="AI498" s="13"/>
      <c r="AJ498" s="13"/>
      <c r="AK498" s="13"/>
      <c r="AL498" s="13">
        <v>100</v>
      </c>
      <c r="AM498" s="13"/>
      <c r="AN498" s="17">
        <f t="shared" si="29"/>
        <v>300</v>
      </c>
      <c r="AO498" s="18">
        <f t="shared" si="28"/>
        <v>2803</v>
      </c>
      <c r="AP498" s="19">
        <f t="shared" si="30"/>
        <v>6138.57</v>
      </c>
    </row>
    <row r="499" spans="1:42" x14ac:dyDescent="0.25">
      <c r="A499" s="16" t="s">
        <v>681</v>
      </c>
      <c r="B499" s="11">
        <v>2.19</v>
      </c>
      <c r="C499" s="12">
        <v>1205</v>
      </c>
      <c r="D499" s="13" t="s">
        <v>11</v>
      </c>
      <c r="E499" s="14">
        <v>45062</v>
      </c>
      <c r="F499" s="14">
        <v>45062</v>
      </c>
      <c r="G499" s="12"/>
      <c r="H499" s="12">
        <v>2084</v>
      </c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6"/>
      <c r="Z499" s="13"/>
      <c r="AA499" s="13"/>
      <c r="AB499" s="13">
        <v>100</v>
      </c>
      <c r="AC499" s="13"/>
      <c r="AD499" s="13"/>
      <c r="AE499" s="13"/>
      <c r="AF499" s="13"/>
      <c r="AG499" s="13"/>
      <c r="AH499" s="13"/>
      <c r="AI499" s="13"/>
      <c r="AJ499" s="13"/>
      <c r="AK499" s="13"/>
      <c r="AL499" s="13"/>
      <c r="AM499" s="13"/>
      <c r="AN499" s="17">
        <f t="shared" si="29"/>
        <v>100</v>
      </c>
      <c r="AO499" s="18">
        <f t="shared" si="28"/>
        <v>1105</v>
      </c>
      <c r="AP499" s="19">
        <f t="shared" si="30"/>
        <v>2419.9499999999998</v>
      </c>
    </row>
    <row r="500" spans="1:42" x14ac:dyDescent="0.25">
      <c r="A500" s="16" t="s">
        <v>682</v>
      </c>
      <c r="B500" s="11">
        <v>1.0900000000000001</v>
      </c>
      <c r="C500" s="12">
        <v>1403</v>
      </c>
      <c r="D500" s="13" t="s">
        <v>683</v>
      </c>
      <c r="E500" s="14">
        <v>45058</v>
      </c>
      <c r="F500" s="14">
        <v>45058</v>
      </c>
      <c r="G500" s="12"/>
      <c r="H500" s="12">
        <v>2085</v>
      </c>
      <c r="I500" s="13"/>
      <c r="J500" s="13"/>
      <c r="K500" s="13"/>
      <c r="L500" s="13"/>
      <c r="M500" s="13"/>
      <c r="N500" s="13"/>
      <c r="O500" s="13"/>
      <c r="P500" s="13"/>
      <c r="Q500" s="13">
        <v>200</v>
      </c>
      <c r="R500" s="13"/>
      <c r="S500" s="13"/>
      <c r="T500" s="13"/>
      <c r="U500" s="13"/>
      <c r="V500" s="13"/>
      <c r="W500" s="13"/>
      <c r="X500" s="13"/>
      <c r="Y500" s="16"/>
      <c r="Z500" s="13"/>
      <c r="AA500" s="13"/>
      <c r="AB500" s="13"/>
      <c r="AC500" s="13"/>
      <c r="AD500" s="13"/>
      <c r="AE500" s="13"/>
      <c r="AF500" s="13"/>
      <c r="AG500" s="13"/>
      <c r="AH500" s="13"/>
      <c r="AI500" s="13"/>
      <c r="AJ500" s="13"/>
      <c r="AK500" s="13"/>
      <c r="AL500" s="13"/>
      <c r="AM500" s="13"/>
      <c r="AN500" s="17">
        <f t="shared" si="29"/>
        <v>200</v>
      </c>
      <c r="AO500" s="18">
        <f t="shared" ref="AO500:AO504" si="31">C500+G500-AN500</f>
        <v>1203</v>
      </c>
      <c r="AP500" s="19">
        <f t="shared" si="30"/>
        <v>1311.2700000000002</v>
      </c>
    </row>
    <row r="501" spans="1:42" x14ac:dyDescent="0.25">
      <c r="A501" s="16" t="s">
        <v>684</v>
      </c>
      <c r="B501" s="11"/>
      <c r="C501" s="12">
        <v>0</v>
      </c>
      <c r="D501" s="13"/>
      <c r="E501" s="14">
        <v>44697</v>
      </c>
      <c r="F501" s="14">
        <v>44697</v>
      </c>
      <c r="G501" s="12"/>
      <c r="H501" s="12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6"/>
      <c r="Z501" s="13"/>
      <c r="AA501" s="13"/>
      <c r="AB501" s="13"/>
      <c r="AC501" s="13"/>
      <c r="AD501" s="13"/>
      <c r="AE501" s="13"/>
      <c r="AF501" s="13"/>
      <c r="AG501" s="13"/>
      <c r="AH501" s="13"/>
      <c r="AI501" s="13"/>
      <c r="AJ501" s="13"/>
      <c r="AK501" s="13"/>
      <c r="AL501" s="13"/>
      <c r="AM501" s="13"/>
      <c r="AN501" s="17">
        <f t="shared" si="29"/>
        <v>0</v>
      </c>
      <c r="AO501" s="18">
        <f t="shared" si="31"/>
        <v>0</v>
      </c>
      <c r="AP501" s="19">
        <f t="shared" si="30"/>
        <v>0</v>
      </c>
    </row>
    <row r="502" spans="1:42" x14ac:dyDescent="0.25">
      <c r="A502" s="16" t="s">
        <v>685</v>
      </c>
      <c r="B502" s="11">
        <v>7600</v>
      </c>
      <c r="C502" s="12">
        <v>10</v>
      </c>
      <c r="D502" s="13" t="s">
        <v>686</v>
      </c>
      <c r="E502" s="14">
        <v>44747</v>
      </c>
      <c r="F502" s="14">
        <v>44747</v>
      </c>
      <c r="G502" s="12"/>
      <c r="H502" s="12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6"/>
      <c r="Z502" s="13"/>
      <c r="AA502" s="13"/>
      <c r="AB502" s="13"/>
      <c r="AC502" s="13"/>
      <c r="AD502" s="13"/>
      <c r="AE502" s="13"/>
      <c r="AF502" s="13"/>
      <c r="AG502" s="13"/>
      <c r="AH502" s="13"/>
      <c r="AI502" s="13"/>
      <c r="AJ502" s="13"/>
      <c r="AK502" s="13"/>
      <c r="AL502" s="13"/>
      <c r="AM502" s="13"/>
      <c r="AN502" s="17">
        <f t="shared" si="29"/>
        <v>0</v>
      </c>
      <c r="AO502" s="18">
        <f t="shared" si="31"/>
        <v>10</v>
      </c>
      <c r="AP502" s="19">
        <f t="shared" si="30"/>
        <v>76000</v>
      </c>
    </row>
    <row r="503" spans="1:42" x14ac:dyDescent="0.25">
      <c r="A503" s="16" t="s">
        <v>687</v>
      </c>
      <c r="B503" s="11">
        <v>43.66</v>
      </c>
      <c r="C503" s="12">
        <v>1700</v>
      </c>
      <c r="D503" s="13" t="s">
        <v>402</v>
      </c>
      <c r="E503" s="14">
        <v>45093</v>
      </c>
      <c r="F503" s="14">
        <v>45093</v>
      </c>
      <c r="G503" s="12">
        <v>100</v>
      </c>
      <c r="H503" s="12">
        <v>10289</v>
      </c>
      <c r="I503" s="13"/>
      <c r="J503" s="13"/>
      <c r="K503" s="13"/>
      <c r="L503" s="13"/>
      <c r="M503" s="13"/>
      <c r="N503" s="13"/>
      <c r="O503" s="13"/>
      <c r="P503" s="13"/>
      <c r="Q503" s="13">
        <v>100</v>
      </c>
      <c r="R503" s="13"/>
      <c r="S503" s="13"/>
      <c r="T503" s="13">
        <v>100</v>
      </c>
      <c r="U503" s="13"/>
      <c r="V503" s="13"/>
      <c r="W503" s="13"/>
      <c r="X503" s="13"/>
      <c r="Y503" s="16"/>
      <c r="Z503" s="13"/>
      <c r="AA503" s="13"/>
      <c r="AB503" s="13"/>
      <c r="AC503" s="13"/>
      <c r="AD503" s="13"/>
      <c r="AE503" s="13"/>
      <c r="AF503" s="13"/>
      <c r="AG503" s="13"/>
      <c r="AH503" s="13"/>
      <c r="AI503" s="13"/>
      <c r="AJ503" s="13"/>
      <c r="AK503" s="13">
        <v>100</v>
      </c>
      <c r="AL503" s="13"/>
      <c r="AM503" s="13"/>
      <c r="AN503" s="17">
        <f t="shared" si="29"/>
        <v>300</v>
      </c>
      <c r="AO503" s="18">
        <f t="shared" si="31"/>
        <v>1500</v>
      </c>
      <c r="AP503" s="19">
        <f t="shared" si="30"/>
        <v>65489.999999999993</v>
      </c>
    </row>
    <row r="504" spans="1:42" x14ac:dyDescent="0.25">
      <c r="A504" s="16" t="s">
        <v>688</v>
      </c>
      <c r="B504" s="11"/>
      <c r="C504" s="12">
        <v>0</v>
      </c>
      <c r="D504" s="13"/>
      <c r="E504" s="14"/>
      <c r="F504" s="14"/>
      <c r="G504" s="12"/>
      <c r="H504" s="12">
        <v>7739</v>
      </c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6"/>
      <c r="Z504" s="13"/>
      <c r="AA504" s="13"/>
      <c r="AB504" s="13"/>
      <c r="AC504" s="13"/>
      <c r="AD504" s="13"/>
      <c r="AE504" s="13"/>
      <c r="AF504" s="13"/>
      <c r="AG504" s="13"/>
      <c r="AH504" s="13"/>
      <c r="AI504" s="13"/>
      <c r="AJ504" s="13"/>
      <c r="AK504" s="13"/>
      <c r="AL504" s="13"/>
      <c r="AM504" s="13"/>
      <c r="AN504" s="17">
        <f t="shared" si="29"/>
        <v>0</v>
      </c>
      <c r="AO504" s="18">
        <f t="shared" si="31"/>
        <v>0</v>
      </c>
      <c r="AP504" s="19">
        <f t="shared" si="30"/>
        <v>0</v>
      </c>
    </row>
    <row r="505" spans="1:42" x14ac:dyDescent="0.25">
      <c r="A505" s="16" t="s">
        <v>689</v>
      </c>
      <c r="B505" s="11"/>
      <c r="C505" s="12"/>
      <c r="D505" s="13"/>
      <c r="E505" s="14"/>
      <c r="F505" s="14"/>
      <c r="G505" s="12"/>
      <c r="H505" s="12"/>
      <c r="I505" s="13"/>
      <c r="J505" s="13">
        <v>99</v>
      </c>
      <c r="K505" s="13"/>
      <c r="L505" s="13"/>
      <c r="M505" s="13"/>
      <c r="N505" s="13">
        <v>200</v>
      </c>
      <c r="O505" s="13"/>
      <c r="P505" s="13"/>
      <c r="Q505" s="13">
        <v>185</v>
      </c>
      <c r="R505" s="13"/>
      <c r="S505" s="13"/>
      <c r="T505" s="13"/>
      <c r="U505" s="13">
        <v>266</v>
      </c>
      <c r="V505" s="13"/>
      <c r="W505" s="13"/>
      <c r="X505" s="13">
        <v>310</v>
      </c>
      <c r="Y505" s="16"/>
      <c r="Z505" s="13"/>
      <c r="AA505" s="13"/>
      <c r="AB505" s="13">
        <v>110</v>
      </c>
      <c r="AC505" s="13"/>
      <c r="AD505" s="13">
        <v>144</v>
      </c>
      <c r="AE505" s="13"/>
      <c r="AF505" s="13"/>
      <c r="AG505" s="13"/>
      <c r="AH505" s="13"/>
      <c r="AI505" s="13">
        <v>150</v>
      </c>
      <c r="AJ505" s="13"/>
      <c r="AK505" s="13"/>
      <c r="AL505" s="13">
        <v>387</v>
      </c>
      <c r="AM505" s="13"/>
      <c r="AN505" s="17">
        <f t="shared" si="29"/>
        <v>1851</v>
      </c>
      <c r="AO505" s="18"/>
      <c r="AP505" s="19"/>
    </row>
    <row r="506" spans="1:42" x14ac:dyDescent="0.25">
      <c r="A506" s="16" t="s">
        <v>690</v>
      </c>
      <c r="B506" s="11"/>
      <c r="C506" s="12"/>
      <c r="D506" s="13"/>
      <c r="E506" s="14"/>
      <c r="F506" s="14"/>
      <c r="G506" s="12"/>
      <c r="H506" s="12"/>
      <c r="I506" s="13">
        <v>1065</v>
      </c>
      <c r="J506" s="13">
        <v>991</v>
      </c>
      <c r="K506" s="13"/>
      <c r="L506" s="13"/>
      <c r="M506" s="13">
        <v>200</v>
      </c>
      <c r="N506" s="13"/>
      <c r="O506" s="13">
        <v>155</v>
      </c>
      <c r="P506" s="13"/>
      <c r="Q506" s="13">
        <v>905</v>
      </c>
      <c r="R506" s="13"/>
      <c r="S506" s="13"/>
      <c r="T506" s="13">
        <v>711</v>
      </c>
      <c r="U506" s="13"/>
      <c r="V506" s="13"/>
      <c r="W506" s="13"/>
      <c r="X506" s="13">
        <v>692</v>
      </c>
      <c r="Y506" s="16"/>
      <c r="Z506" s="13"/>
      <c r="AA506" s="13">
        <v>500</v>
      </c>
      <c r="AB506" s="13">
        <v>300</v>
      </c>
      <c r="AC506" s="13"/>
      <c r="AD506" s="13">
        <v>600</v>
      </c>
      <c r="AE506" s="13">
        <v>300</v>
      </c>
      <c r="AF506" s="13"/>
      <c r="AG506" s="13"/>
      <c r="AH506" s="13">
        <v>570</v>
      </c>
      <c r="AI506" s="13"/>
      <c r="AJ506" s="13"/>
      <c r="AK506" s="13">
        <v>250</v>
      </c>
      <c r="AL506" s="13">
        <v>825</v>
      </c>
      <c r="AM506" s="13"/>
      <c r="AN506" s="17">
        <f t="shared" si="29"/>
        <v>8064</v>
      </c>
      <c r="AO506" s="18"/>
      <c r="AP506" s="19"/>
    </row>
    <row r="507" spans="1:42" x14ac:dyDescent="0.25">
      <c r="A507" s="16" t="s">
        <v>691</v>
      </c>
      <c r="B507" s="11">
        <v>151.08000000000001</v>
      </c>
      <c r="C507" s="12">
        <v>1939</v>
      </c>
      <c r="D507" s="13" t="s">
        <v>147</v>
      </c>
      <c r="E507" s="14">
        <v>45093</v>
      </c>
      <c r="F507" s="14">
        <v>45093</v>
      </c>
      <c r="G507" s="12">
        <v>1300</v>
      </c>
      <c r="H507" s="12">
        <v>9170</v>
      </c>
      <c r="I507" s="13">
        <v>30</v>
      </c>
      <c r="J507" s="13"/>
      <c r="K507" s="13"/>
      <c r="L507" s="13"/>
      <c r="M507" s="13">
        <v>50</v>
      </c>
      <c r="N507" s="13"/>
      <c r="O507" s="13"/>
      <c r="P507" s="13"/>
      <c r="Q507" s="13">
        <v>30</v>
      </c>
      <c r="R507" s="13"/>
      <c r="S507" s="13"/>
      <c r="T507" s="13">
        <v>50</v>
      </c>
      <c r="U507" s="13"/>
      <c r="V507" s="13"/>
      <c r="W507" s="13">
        <v>30</v>
      </c>
      <c r="X507" s="13"/>
      <c r="Y507" s="16"/>
      <c r="Z507" s="13"/>
      <c r="AA507" s="13">
        <v>50</v>
      </c>
      <c r="AB507" s="13"/>
      <c r="AC507" s="13"/>
      <c r="AD507" s="13">
        <v>30</v>
      </c>
      <c r="AE507" s="13"/>
      <c r="AF507" s="13"/>
      <c r="AG507" s="13"/>
      <c r="AH507" s="13">
        <v>50</v>
      </c>
      <c r="AI507" s="13"/>
      <c r="AJ507" s="13"/>
      <c r="AK507" s="13">
        <v>30</v>
      </c>
      <c r="AL507" s="13"/>
      <c r="AM507" s="13"/>
      <c r="AN507" s="17">
        <f t="shared" si="29"/>
        <v>350</v>
      </c>
      <c r="AO507" s="18">
        <f>C507+G507-AN507</f>
        <v>2889</v>
      </c>
      <c r="AP507" s="19">
        <f t="shared" ref="AP507:AP542" si="32">B507*AO507</f>
        <v>436470.12000000005</v>
      </c>
    </row>
    <row r="508" spans="1:42" x14ac:dyDescent="0.25">
      <c r="A508" s="16" t="s">
        <v>692</v>
      </c>
      <c r="B508" s="11"/>
      <c r="C508" s="12"/>
      <c r="D508" s="13"/>
      <c r="E508" s="14"/>
      <c r="F508" s="14"/>
      <c r="G508" s="12"/>
      <c r="H508" s="12"/>
      <c r="I508" s="13"/>
      <c r="J508" s="13">
        <v>25</v>
      </c>
      <c r="K508" s="13"/>
      <c r="L508" s="13"/>
      <c r="M508" s="13"/>
      <c r="N508" s="13">
        <v>30</v>
      </c>
      <c r="O508" s="13"/>
      <c r="P508" s="13"/>
      <c r="Q508" s="13">
        <v>13</v>
      </c>
      <c r="R508" s="13"/>
      <c r="S508" s="13"/>
      <c r="T508" s="13"/>
      <c r="U508" s="13">
        <v>35</v>
      </c>
      <c r="V508" s="13"/>
      <c r="W508" s="13"/>
      <c r="X508" s="13">
        <v>10</v>
      </c>
      <c r="Y508" s="16"/>
      <c r="Z508" s="13"/>
      <c r="AA508" s="13"/>
      <c r="AB508" s="13">
        <v>20</v>
      </c>
      <c r="AC508" s="13"/>
      <c r="AD508" s="13"/>
      <c r="AE508" s="13">
        <v>31</v>
      </c>
      <c r="AF508" s="13"/>
      <c r="AG508" s="13"/>
      <c r="AH508" s="13"/>
      <c r="AI508" s="13">
        <v>27</v>
      </c>
      <c r="AJ508" s="13"/>
      <c r="AK508" s="13"/>
      <c r="AL508" s="13">
        <v>9</v>
      </c>
      <c r="AM508" s="13"/>
      <c r="AN508" s="17">
        <f t="shared" si="29"/>
        <v>200</v>
      </c>
      <c r="AO508" s="18"/>
      <c r="AP508" s="19">
        <f t="shared" si="32"/>
        <v>0</v>
      </c>
    </row>
    <row r="509" spans="1:42" x14ac:dyDescent="0.25">
      <c r="A509" s="16" t="s">
        <v>693</v>
      </c>
      <c r="B509" s="11">
        <v>4.5</v>
      </c>
      <c r="C509" s="12">
        <v>2200</v>
      </c>
      <c r="D509" s="13" t="s">
        <v>11</v>
      </c>
      <c r="E509" s="14">
        <v>45093</v>
      </c>
      <c r="F509" s="14">
        <v>45093</v>
      </c>
      <c r="G509" s="12">
        <v>200</v>
      </c>
      <c r="H509" s="12">
        <v>10069</v>
      </c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6"/>
      <c r="Z509" s="13"/>
      <c r="AA509" s="13"/>
      <c r="AB509" s="13"/>
      <c r="AC509" s="13"/>
      <c r="AD509" s="13">
        <v>200</v>
      </c>
      <c r="AE509" s="13"/>
      <c r="AF509" s="13"/>
      <c r="AG509" s="13"/>
      <c r="AH509" s="13"/>
      <c r="AI509" s="13"/>
      <c r="AJ509" s="13"/>
      <c r="AK509" s="13"/>
      <c r="AL509" s="13"/>
      <c r="AM509" s="13"/>
      <c r="AN509" s="17">
        <f t="shared" si="29"/>
        <v>200</v>
      </c>
      <c r="AO509" s="18">
        <f t="shared" ref="AO509:AO524" si="33">C509+G509-AN509</f>
        <v>2200</v>
      </c>
      <c r="AP509" s="19">
        <f t="shared" si="32"/>
        <v>9900</v>
      </c>
    </row>
    <row r="510" spans="1:42" x14ac:dyDescent="0.25">
      <c r="A510" s="16" t="s">
        <v>694</v>
      </c>
      <c r="B510" s="11"/>
      <c r="C510" s="12">
        <v>967</v>
      </c>
      <c r="D510" s="13"/>
      <c r="E510" s="14"/>
      <c r="F510" s="14"/>
      <c r="G510" s="12"/>
      <c r="H510" s="12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6"/>
      <c r="Z510" s="13"/>
      <c r="AA510" s="13"/>
      <c r="AB510" s="13"/>
      <c r="AC510" s="13"/>
      <c r="AD510" s="13"/>
      <c r="AE510" s="13"/>
      <c r="AF510" s="13"/>
      <c r="AG510" s="13"/>
      <c r="AH510" s="13"/>
      <c r="AI510" s="13"/>
      <c r="AJ510" s="13"/>
      <c r="AK510" s="13"/>
      <c r="AL510" s="13"/>
      <c r="AM510" s="13"/>
      <c r="AN510" s="17">
        <f t="shared" si="29"/>
        <v>0</v>
      </c>
      <c r="AO510" s="18">
        <f t="shared" si="33"/>
        <v>967</v>
      </c>
      <c r="AP510" s="19">
        <f t="shared" si="32"/>
        <v>0</v>
      </c>
    </row>
    <row r="511" spans="1:42" x14ac:dyDescent="0.25">
      <c r="A511" s="16" t="s">
        <v>695</v>
      </c>
      <c r="B511" s="11">
        <v>2800</v>
      </c>
      <c r="C511" s="12">
        <v>76</v>
      </c>
      <c r="D511" s="13" t="s">
        <v>696</v>
      </c>
      <c r="E511" s="14">
        <v>45072</v>
      </c>
      <c r="F511" s="14">
        <v>45072</v>
      </c>
      <c r="G511" s="12"/>
      <c r="H511" s="12">
        <v>47142502</v>
      </c>
      <c r="I511" s="13"/>
      <c r="J511" s="13">
        <v>1</v>
      </c>
      <c r="K511" s="13"/>
      <c r="L511" s="13"/>
      <c r="M511" s="13">
        <v>1</v>
      </c>
      <c r="N511" s="13">
        <v>1</v>
      </c>
      <c r="O511" s="13"/>
      <c r="P511" s="13"/>
      <c r="Q511" s="13">
        <v>2</v>
      </c>
      <c r="R511" s="13"/>
      <c r="S511" s="13"/>
      <c r="T511" s="13"/>
      <c r="U511" s="13"/>
      <c r="V511" s="13"/>
      <c r="W511" s="13"/>
      <c r="X511" s="13">
        <v>4</v>
      </c>
      <c r="Y511" s="16"/>
      <c r="Z511" s="13"/>
      <c r="AA511" s="13"/>
      <c r="AB511" s="13">
        <v>1</v>
      </c>
      <c r="AC511" s="13"/>
      <c r="AD511" s="13"/>
      <c r="AE511" s="13">
        <v>1</v>
      </c>
      <c r="AF511" s="13"/>
      <c r="AG511" s="13"/>
      <c r="AH511" s="13"/>
      <c r="AI511" s="13"/>
      <c r="AJ511" s="13"/>
      <c r="AK511" s="13"/>
      <c r="AL511" s="13">
        <v>1</v>
      </c>
      <c r="AM511" s="13"/>
      <c r="AN511" s="17">
        <f t="shared" si="29"/>
        <v>12</v>
      </c>
      <c r="AO511" s="18">
        <f t="shared" si="33"/>
        <v>64</v>
      </c>
      <c r="AP511" s="19">
        <f t="shared" si="32"/>
        <v>179200</v>
      </c>
    </row>
    <row r="512" spans="1:42" x14ac:dyDescent="0.25">
      <c r="A512" s="16" t="s">
        <v>697</v>
      </c>
      <c r="B512" s="11">
        <v>2580</v>
      </c>
      <c r="C512" s="12">
        <v>776</v>
      </c>
      <c r="D512" s="13" t="s">
        <v>698</v>
      </c>
      <c r="E512" s="14">
        <v>45055</v>
      </c>
      <c r="F512" s="14">
        <v>45055</v>
      </c>
      <c r="G512" s="12"/>
      <c r="H512" s="12">
        <v>10222</v>
      </c>
      <c r="I512" s="13">
        <v>50</v>
      </c>
      <c r="J512" s="13"/>
      <c r="K512" s="13"/>
      <c r="L512" s="13"/>
      <c r="M512" s="13"/>
      <c r="N512" s="13">
        <v>40</v>
      </c>
      <c r="O512" s="13"/>
      <c r="P512" s="13"/>
      <c r="Q512" s="13">
        <v>50</v>
      </c>
      <c r="R512" s="13"/>
      <c r="S512" s="13"/>
      <c r="T512" s="13"/>
      <c r="U512" s="13"/>
      <c r="V512" s="13"/>
      <c r="W512" s="13"/>
      <c r="X512" s="13"/>
      <c r="Y512" s="16"/>
      <c r="Z512" s="13"/>
      <c r="AA512" s="13"/>
      <c r="AB512" s="13">
        <v>40</v>
      </c>
      <c r="AC512" s="13"/>
      <c r="AD512" s="13"/>
      <c r="AE512" s="13">
        <v>50</v>
      </c>
      <c r="AF512" s="13"/>
      <c r="AG512" s="13"/>
      <c r="AH512" s="13"/>
      <c r="AI512" s="13"/>
      <c r="AJ512" s="13"/>
      <c r="AK512" s="13">
        <v>385</v>
      </c>
      <c r="AL512" s="13"/>
      <c r="AM512" s="13"/>
      <c r="AN512" s="17">
        <f t="shared" si="29"/>
        <v>615</v>
      </c>
      <c r="AO512" s="18">
        <f t="shared" si="33"/>
        <v>161</v>
      </c>
      <c r="AP512" s="19">
        <f t="shared" si="32"/>
        <v>415380</v>
      </c>
    </row>
    <row r="513" spans="1:42" x14ac:dyDescent="0.25">
      <c r="A513" s="16" t="s">
        <v>699</v>
      </c>
      <c r="B513" s="11">
        <v>188.77</v>
      </c>
      <c r="C513" s="12">
        <v>3000</v>
      </c>
      <c r="D513" s="13" t="s">
        <v>700</v>
      </c>
      <c r="E513" s="14"/>
      <c r="F513" s="14"/>
      <c r="G513" s="12"/>
      <c r="H513" s="12">
        <v>4102</v>
      </c>
      <c r="I513" s="13"/>
      <c r="J513" s="13">
        <v>200</v>
      </c>
      <c r="K513" s="13"/>
      <c r="L513" s="13"/>
      <c r="M513" s="13"/>
      <c r="N513" s="13"/>
      <c r="O513" s="13"/>
      <c r="P513" s="13"/>
      <c r="Q513" s="13">
        <v>200</v>
      </c>
      <c r="R513" s="13"/>
      <c r="S513" s="13"/>
      <c r="T513" s="13">
        <v>200</v>
      </c>
      <c r="U513" s="13"/>
      <c r="V513" s="13"/>
      <c r="W513" s="13">
        <v>200</v>
      </c>
      <c r="X513" s="13">
        <v>200</v>
      </c>
      <c r="Y513" s="16"/>
      <c r="Z513" s="13"/>
      <c r="AA513" s="13">
        <v>200</v>
      </c>
      <c r="AB513" s="13"/>
      <c r="AC513" s="13"/>
      <c r="AD513" s="13">
        <v>200</v>
      </c>
      <c r="AE513" s="13">
        <v>200</v>
      </c>
      <c r="AF513" s="13"/>
      <c r="AG513" s="13"/>
      <c r="AH513" s="13">
        <v>400</v>
      </c>
      <c r="AI513" s="13"/>
      <c r="AJ513" s="13"/>
      <c r="AK513" s="13">
        <v>200</v>
      </c>
      <c r="AL513" s="13">
        <v>100</v>
      </c>
      <c r="AM513" s="13"/>
      <c r="AN513" s="17">
        <f t="shared" si="29"/>
        <v>2300</v>
      </c>
      <c r="AO513" s="18">
        <f t="shared" si="33"/>
        <v>700</v>
      </c>
      <c r="AP513" s="19">
        <f t="shared" si="32"/>
        <v>132139</v>
      </c>
    </row>
    <row r="514" spans="1:42" x14ac:dyDescent="0.25">
      <c r="A514" s="66" t="s">
        <v>701</v>
      </c>
      <c r="B514" s="11">
        <v>552</v>
      </c>
      <c r="C514" s="12"/>
      <c r="D514" s="13" t="s">
        <v>11</v>
      </c>
      <c r="E514" s="14">
        <v>44887</v>
      </c>
      <c r="F514" s="14">
        <v>44887</v>
      </c>
      <c r="G514" s="12"/>
      <c r="H514" s="12">
        <v>9194</v>
      </c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6"/>
      <c r="Z514" s="13"/>
      <c r="AA514" s="13"/>
      <c r="AB514" s="13"/>
      <c r="AC514" s="13"/>
      <c r="AD514" s="13"/>
      <c r="AE514" s="13"/>
      <c r="AF514" s="13"/>
      <c r="AG514" s="13"/>
      <c r="AH514" s="13"/>
      <c r="AI514" s="13"/>
      <c r="AJ514" s="13"/>
      <c r="AK514" s="13"/>
      <c r="AL514" s="13"/>
      <c r="AM514" s="13"/>
      <c r="AN514" s="17">
        <f t="shared" si="29"/>
        <v>0</v>
      </c>
      <c r="AO514" s="18">
        <f t="shared" si="33"/>
        <v>0</v>
      </c>
      <c r="AP514" s="19">
        <f t="shared" si="32"/>
        <v>0</v>
      </c>
    </row>
    <row r="515" spans="1:42" x14ac:dyDescent="0.25">
      <c r="A515" s="16" t="s">
        <v>702</v>
      </c>
      <c r="B515" s="11">
        <v>2500</v>
      </c>
      <c r="C515" s="12">
        <v>14</v>
      </c>
      <c r="D515" s="13" t="s">
        <v>703</v>
      </c>
      <c r="E515" s="14">
        <v>44973</v>
      </c>
      <c r="F515" s="14">
        <v>44973</v>
      </c>
      <c r="G515" s="12"/>
      <c r="H515" s="12">
        <v>51101549</v>
      </c>
      <c r="I515" s="13">
        <v>14</v>
      </c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6"/>
      <c r="Z515" s="13"/>
      <c r="AA515" s="13"/>
      <c r="AB515" s="13"/>
      <c r="AC515" s="13"/>
      <c r="AD515" s="13"/>
      <c r="AE515" s="13"/>
      <c r="AF515" s="13"/>
      <c r="AG515" s="13"/>
      <c r="AH515" s="13"/>
      <c r="AI515" s="13"/>
      <c r="AJ515" s="13"/>
      <c r="AK515" s="13"/>
      <c r="AL515" s="13"/>
      <c r="AM515" s="13"/>
      <c r="AN515" s="17">
        <f t="shared" si="29"/>
        <v>14</v>
      </c>
      <c r="AO515" s="18">
        <f t="shared" si="33"/>
        <v>0</v>
      </c>
      <c r="AP515" s="19">
        <f t="shared" si="32"/>
        <v>0</v>
      </c>
    </row>
    <row r="516" spans="1:42" x14ac:dyDescent="0.25">
      <c r="A516" s="16" t="s">
        <v>704</v>
      </c>
      <c r="B516" s="11">
        <v>19.899999999999999</v>
      </c>
      <c r="C516" s="12">
        <v>64</v>
      </c>
      <c r="D516" s="13" t="s">
        <v>525</v>
      </c>
      <c r="E516" s="14">
        <v>45078</v>
      </c>
      <c r="F516" s="14">
        <v>45078</v>
      </c>
      <c r="G516" s="12">
        <v>200</v>
      </c>
      <c r="H516" s="12">
        <v>2039</v>
      </c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6"/>
      <c r="Z516" s="13"/>
      <c r="AA516" s="13"/>
      <c r="AB516" s="13">
        <v>10</v>
      </c>
      <c r="AC516" s="13"/>
      <c r="AD516" s="13">
        <v>13</v>
      </c>
      <c r="AE516" s="13"/>
      <c r="AF516" s="13"/>
      <c r="AG516" s="13"/>
      <c r="AH516" s="13"/>
      <c r="AI516" s="13"/>
      <c r="AJ516" s="13"/>
      <c r="AK516" s="13">
        <v>10</v>
      </c>
      <c r="AL516" s="13"/>
      <c r="AM516" s="13"/>
      <c r="AN516" s="17">
        <f t="shared" si="29"/>
        <v>33</v>
      </c>
      <c r="AO516" s="18">
        <f t="shared" si="33"/>
        <v>231</v>
      </c>
      <c r="AP516" s="19">
        <f t="shared" si="32"/>
        <v>4596.8999999999996</v>
      </c>
    </row>
    <row r="517" spans="1:42" x14ac:dyDescent="0.25">
      <c r="A517" s="16" t="s">
        <v>705</v>
      </c>
      <c r="B517" s="11"/>
      <c r="C517" s="12">
        <v>0</v>
      </c>
      <c r="D517" s="13"/>
      <c r="E517" s="14"/>
      <c r="F517" s="14"/>
      <c r="G517" s="12"/>
      <c r="H517" s="12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6"/>
      <c r="Z517" s="13"/>
      <c r="AA517" s="13"/>
      <c r="AB517" s="13"/>
      <c r="AC517" s="13"/>
      <c r="AD517" s="13"/>
      <c r="AE517" s="13"/>
      <c r="AF517" s="13"/>
      <c r="AG517" s="13"/>
      <c r="AH517" s="13"/>
      <c r="AI517" s="13"/>
      <c r="AJ517" s="13"/>
      <c r="AK517" s="13"/>
      <c r="AL517" s="13"/>
      <c r="AM517" s="13"/>
      <c r="AN517" s="17">
        <f t="shared" si="29"/>
        <v>0</v>
      </c>
      <c r="AO517" s="18">
        <f t="shared" si="33"/>
        <v>0</v>
      </c>
      <c r="AP517" s="19">
        <f t="shared" si="32"/>
        <v>0</v>
      </c>
    </row>
    <row r="518" spans="1:42" x14ac:dyDescent="0.25">
      <c r="A518" s="16" t="s">
        <v>706</v>
      </c>
      <c r="B518" s="11"/>
      <c r="C518" s="12">
        <v>0</v>
      </c>
      <c r="D518" s="13"/>
      <c r="E518" s="14"/>
      <c r="F518" s="14"/>
      <c r="G518" s="12"/>
      <c r="H518" s="12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6"/>
      <c r="Z518" s="13"/>
      <c r="AA518" s="13"/>
      <c r="AB518" s="13"/>
      <c r="AC518" s="13"/>
      <c r="AD518" s="13"/>
      <c r="AE518" s="13"/>
      <c r="AF518" s="13"/>
      <c r="AG518" s="13"/>
      <c r="AH518" s="13"/>
      <c r="AI518" s="13"/>
      <c r="AJ518" s="13"/>
      <c r="AK518" s="13"/>
      <c r="AL518" s="13"/>
      <c r="AM518" s="13"/>
      <c r="AN518" s="17">
        <f t="shared" si="29"/>
        <v>0</v>
      </c>
      <c r="AO518" s="18">
        <f t="shared" si="33"/>
        <v>0</v>
      </c>
      <c r="AP518" s="19">
        <f t="shared" si="32"/>
        <v>0</v>
      </c>
    </row>
    <row r="519" spans="1:42" x14ac:dyDescent="0.25">
      <c r="A519" s="16" t="s">
        <v>707</v>
      </c>
      <c r="B519" s="11"/>
      <c r="C519" s="12">
        <v>500</v>
      </c>
      <c r="D519" s="13"/>
      <c r="E519" s="14"/>
      <c r="F519" s="14"/>
      <c r="G519" s="12"/>
      <c r="H519" s="12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6"/>
      <c r="Z519" s="13"/>
      <c r="AA519" s="13"/>
      <c r="AB519" s="13"/>
      <c r="AC519" s="13"/>
      <c r="AD519" s="13"/>
      <c r="AE519" s="13"/>
      <c r="AF519" s="13"/>
      <c r="AG519" s="13"/>
      <c r="AH519" s="13"/>
      <c r="AI519" s="13"/>
      <c r="AJ519" s="13"/>
      <c r="AK519" s="13"/>
      <c r="AL519" s="13"/>
      <c r="AM519" s="13"/>
      <c r="AN519" s="17">
        <f t="shared" si="29"/>
        <v>0</v>
      </c>
      <c r="AO519" s="18">
        <f t="shared" si="33"/>
        <v>500</v>
      </c>
      <c r="AP519" s="19">
        <f t="shared" si="32"/>
        <v>0</v>
      </c>
    </row>
    <row r="520" spans="1:42" x14ac:dyDescent="0.25">
      <c r="A520" s="16" t="s">
        <v>708</v>
      </c>
      <c r="B520" s="11"/>
      <c r="C520" s="12">
        <v>525</v>
      </c>
      <c r="D520" s="13"/>
      <c r="E520" s="14"/>
      <c r="F520" s="14"/>
      <c r="G520" s="12"/>
      <c r="H520" s="12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6"/>
      <c r="Z520" s="13"/>
      <c r="AA520" s="13"/>
      <c r="AB520" s="13"/>
      <c r="AC520" s="13"/>
      <c r="AD520" s="13"/>
      <c r="AE520" s="13"/>
      <c r="AF520" s="13"/>
      <c r="AG520" s="13"/>
      <c r="AH520" s="13"/>
      <c r="AI520" s="13"/>
      <c r="AJ520" s="13"/>
      <c r="AK520" s="13"/>
      <c r="AL520" s="13"/>
      <c r="AM520" s="13"/>
      <c r="AN520" s="17">
        <f t="shared" si="29"/>
        <v>0</v>
      </c>
      <c r="AO520" s="18">
        <f t="shared" si="33"/>
        <v>525</v>
      </c>
      <c r="AP520" s="19">
        <f t="shared" si="32"/>
        <v>0</v>
      </c>
    </row>
    <row r="521" spans="1:42" x14ac:dyDescent="0.25">
      <c r="A521" s="16" t="s">
        <v>709</v>
      </c>
      <c r="B521" s="11"/>
      <c r="C521" s="12">
        <v>100</v>
      </c>
      <c r="D521" s="13"/>
      <c r="E521" s="14"/>
      <c r="F521" s="14"/>
      <c r="G521" s="12"/>
      <c r="H521" s="12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6"/>
      <c r="Z521" s="13"/>
      <c r="AA521" s="13"/>
      <c r="AB521" s="13"/>
      <c r="AC521" s="13"/>
      <c r="AD521" s="13"/>
      <c r="AE521" s="13"/>
      <c r="AF521" s="13"/>
      <c r="AG521" s="13"/>
      <c r="AH521" s="13"/>
      <c r="AI521" s="13"/>
      <c r="AJ521" s="13"/>
      <c r="AK521" s="13"/>
      <c r="AL521" s="13"/>
      <c r="AM521" s="13"/>
      <c r="AN521" s="17">
        <f t="shared" si="29"/>
        <v>0</v>
      </c>
      <c r="AO521" s="18">
        <f t="shared" si="33"/>
        <v>100</v>
      </c>
      <c r="AP521" s="19">
        <f t="shared" si="32"/>
        <v>0</v>
      </c>
    </row>
    <row r="522" spans="1:42" x14ac:dyDescent="0.25">
      <c r="A522" s="16" t="s">
        <v>710</v>
      </c>
      <c r="B522" s="11">
        <v>2.88</v>
      </c>
      <c r="C522" s="12">
        <v>2900</v>
      </c>
      <c r="D522" s="13" t="s">
        <v>711</v>
      </c>
      <c r="E522" s="14">
        <v>45093</v>
      </c>
      <c r="F522" s="14">
        <v>45093</v>
      </c>
      <c r="G522" s="15">
        <v>800</v>
      </c>
      <c r="H522" s="12">
        <v>2063</v>
      </c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>
        <v>100</v>
      </c>
      <c r="U522" s="13"/>
      <c r="V522" s="13"/>
      <c r="W522" s="13"/>
      <c r="X522" s="13"/>
      <c r="Y522" s="16"/>
      <c r="Z522" s="13"/>
      <c r="AA522" s="13"/>
      <c r="AB522" s="13"/>
      <c r="AC522" s="13"/>
      <c r="AD522" s="13"/>
      <c r="AE522" s="13">
        <v>100</v>
      </c>
      <c r="AF522" s="13"/>
      <c r="AG522" s="13"/>
      <c r="AH522" s="13"/>
      <c r="AI522" s="13"/>
      <c r="AJ522" s="13"/>
      <c r="AK522" s="13"/>
      <c r="AL522" s="13">
        <v>100</v>
      </c>
      <c r="AM522" s="13"/>
      <c r="AN522" s="17">
        <f t="shared" si="29"/>
        <v>300</v>
      </c>
      <c r="AO522" s="18">
        <f t="shared" si="33"/>
        <v>3400</v>
      </c>
      <c r="AP522" s="19">
        <f t="shared" si="32"/>
        <v>9792</v>
      </c>
    </row>
    <row r="523" spans="1:42" x14ac:dyDescent="0.25">
      <c r="A523" s="16" t="s">
        <v>712</v>
      </c>
      <c r="B523" s="11">
        <v>2.29</v>
      </c>
      <c r="C523" s="12">
        <v>1900</v>
      </c>
      <c r="D523" s="13" t="s">
        <v>711</v>
      </c>
      <c r="E523" s="14">
        <v>45093</v>
      </c>
      <c r="F523" s="14">
        <v>45093</v>
      </c>
      <c r="G523" s="12">
        <v>600</v>
      </c>
      <c r="H523" s="12">
        <v>2064</v>
      </c>
      <c r="I523" s="13"/>
      <c r="J523" s="13"/>
      <c r="K523" s="13"/>
      <c r="L523" s="13"/>
      <c r="M523" s="13">
        <v>100</v>
      </c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>
        <v>100</v>
      </c>
      <c r="Y523" s="16"/>
      <c r="Z523" s="13"/>
      <c r="AA523" s="13"/>
      <c r="AB523" s="13"/>
      <c r="AC523" s="13"/>
      <c r="AD523" s="13"/>
      <c r="AE523" s="13">
        <v>100</v>
      </c>
      <c r="AF523" s="13"/>
      <c r="AG523" s="13"/>
      <c r="AH523" s="13"/>
      <c r="AI523" s="13"/>
      <c r="AJ523" s="13"/>
      <c r="AK523" s="13"/>
      <c r="AL523" s="13">
        <v>100</v>
      </c>
      <c r="AM523" s="13"/>
      <c r="AN523" s="17">
        <f t="shared" si="29"/>
        <v>400</v>
      </c>
      <c r="AO523" s="18">
        <f t="shared" si="33"/>
        <v>2100</v>
      </c>
      <c r="AP523" s="19">
        <f t="shared" si="32"/>
        <v>4809</v>
      </c>
    </row>
    <row r="524" spans="1:42" x14ac:dyDescent="0.25">
      <c r="A524" s="16" t="s">
        <v>713</v>
      </c>
      <c r="B524" s="11">
        <v>2.29</v>
      </c>
      <c r="C524" s="12">
        <v>6934</v>
      </c>
      <c r="D524" s="13" t="s">
        <v>711</v>
      </c>
      <c r="E524" s="14">
        <v>45093</v>
      </c>
      <c r="F524" s="14">
        <v>45093</v>
      </c>
      <c r="G524" s="15">
        <v>1000</v>
      </c>
      <c r="H524" s="12">
        <v>2065</v>
      </c>
      <c r="I524" s="13"/>
      <c r="J524" s="13"/>
      <c r="K524" s="13"/>
      <c r="L524" s="13"/>
      <c r="M524" s="13">
        <v>100</v>
      </c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6"/>
      <c r="Z524" s="13"/>
      <c r="AA524" s="13"/>
      <c r="AB524" s="13">
        <v>100</v>
      </c>
      <c r="AC524" s="13"/>
      <c r="AD524" s="13"/>
      <c r="AE524" s="13"/>
      <c r="AF524" s="13"/>
      <c r="AG524" s="13"/>
      <c r="AH524" s="13">
        <v>100</v>
      </c>
      <c r="AI524" s="13"/>
      <c r="AJ524" s="13"/>
      <c r="AK524" s="13"/>
      <c r="AL524" s="13">
        <v>100</v>
      </c>
      <c r="AM524" s="13"/>
      <c r="AN524" s="17">
        <f t="shared" si="29"/>
        <v>400</v>
      </c>
      <c r="AO524" s="18">
        <f t="shared" si="33"/>
        <v>7534</v>
      </c>
      <c r="AP524" s="19">
        <f t="shared" si="32"/>
        <v>17252.86</v>
      </c>
    </row>
    <row r="525" spans="1:42" x14ac:dyDescent="0.25">
      <c r="A525" s="16" t="s">
        <v>714</v>
      </c>
      <c r="B525" s="11"/>
      <c r="C525" s="12">
        <v>295</v>
      </c>
      <c r="D525" s="13"/>
      <c r="E525" s="14"/>
      <c r="F525" s="14"/>
      <c r="G525" s="12"/>
      <c r="H525" s="12"/>
      <c r="I525" s="13"/>
      <c r="J525" s="13"/>
      <c r="K525" s="13"/>
      <c r="L525" s="13"/>
      <c r="M525" s="13"/>
      <c r="N525" s="13"/>
      <c r="O525" s="13"/>
      <c r="P525" s="13"/>
      <c r="Q525" s="13">
        <v>1</v>
      </c>
      <c r="R525" s="13"/>
      <c r="S525" s="13"/>
      <c r="T525" s="13"/>
      <c r="U525" s="13"/>
      <c r="V525" s="13"/>
      <c r="W525" s="13"/>
      <c r="X525" s="13"/>
      <c r="Y525" s="16"/>
      <c r="Z525" s="13"/>
      <c r="AA525" s="13"/>
      <c r="AB525" s="13"/>
      <c r="AC525" s="13"/>
      <c r="AD525" s="13"/>
      <c r="AE525" s="13"/>
      <c r="AF525" s="13"/>
      <c r="AG525" s="13"/>
      <c r="AH525" s="13"/>
      <c r="AI525" s="13"/>
      <c r="AJ525" s="13"/>
      <c r="AK525" s="13"/>
      <c r="AL525" s="13"/>
      <c r="AM525" s="13"/>
      <c r="AN525" s="17">
        <f t="shared" si="29"/>
        <v>1</v>
      </c>
      <c r="AO525" s="18">
        <v>5</v>
      </c>
      <c r="AP525" s="19">
        <f t="shared" si="32"/>
        <v>0</v>
      </c>
    </row>
    <row r="526" spans="1:42" x14ac:dyDescent="0.25">
      <c r="A526" s="16" t="s">
        <v>715</v>
      </c>
      <c r="B526" s="11">
        <v>31.6</v>
      </c>
      <c r="C526" s="12">
        <v>525</v>
      </c>
      <c r="D526" s="13" t="s">
        <v>429</v>
      </c>
      <c r="E526" s="14">
        <v>45058</v>
      </c>
      <c r="F526" s="14">
        <v>45058</v>
      </c>
      <c r="G526" s="12"/>
      <c r="H526" s="12">
        <v>9353</v>
      </c>
      <c r="I526" s="13"/>
      <c r="J526" s="13"/>
      <c r="K526" s="13"/>
      <c r="L526" s="13"/>
      <c r="M526" s="13"/>
      <c r="N526" s="13"/>
      <c r="O526" s="13"/>
      <c r="P526" s="13"/>
      <c r="Q526" s="13">
        <v>130</v>
      </c>
      <c r="R526" s="13"/>
      <c r="S526" s="13"/>
      <c r="T526" s="13"/>
      <c r="U526" s="13"/>
      <c r="V526" s="13"/>
      <c r="W526" s="13"/>
      <c r="X526" s="13"/>
      <c r="Y526" s="16"/>
      <c r="Z526" s="13"/>
      <c r="AA526" s="13"/>
      <c r="AB526" s="13">
        <v>100</v>
      </c>
      <c r="AC526" s="13"/>
      <c r="AD526" s="13"/>
      <c r="AE526" s="13"/>
      <c r="AF526" s="13"/>
      <c r="AG526" s="13"/>
      <c r="AH526" s="13">
        <v>130</v>
      </c>
      <c r="AI526" s="13"/>
      <c r="AJ526" s="13"/>
      <c r="AK526" s="13"/>
      <c r="AL526" s="13"/>
      <c r="AM526" s="13"/>
      <c r="AN526" s="17">
        <f t="shared" si="29"/>
        <v>360</v>
      </c>
      <c r="AO526" s="18">
        <v>525</v>
      </c>
      <c r="AP526" s="19">
        <f t="shared" si="32"/>
        <v>16590</v>
      </c>
    </row>
    <row r="527" spans="1:42" x14ac:dyDescent="0.25">
      <c r="A527" s="16" t="s">
        <v>716</v>
      </c>
      <c r="B527" s="11">
        <v>31.8</v>
      </c>
      <c r="C527" s="12">
        <v>100</v>
      </c>
      <c r="D527" s="13" t="s">
        <v>717</v>
      </c>
      <c r="E527" s="14">
        <v>45093</v>
      </c>
      <c r="F527" s="14">
        <v>45093</v>
      </c>
      <c r="G527" s="12">
        <v>500</v>
      </c>
      <c r="H527" s="12">
        <v>2419</v>
      </c>
      <c r="I527" s="13"/>
      <c r="J527" s="13">
        <v>100</v>
      </c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>
        <v>100</v>
      </c>
      <c r="Y527" s="16"/>
      <c r="Z527" s="13"/>
      <c r="AA527" s="13"/>
      <c r="AB527" s="13"/>
      <c r="AC527" s="13"/>
      <c r="AD527" s="13">
        <v>30</v>
      </c>
      <c r="AE527" s="13"/>
      <c r="AF527" s="13"/>
      <c r="AG527" s="13"/>
      <c r="AH527" s="13">
        <v>100</v>
      </c>
      <c r="AI527" s="13"/>
      <c r="AJ527" s="13"/>
      <c r="AK527" s="13"/>
      <c r="AL527" s="13"/>
      <c r="AM527" s="13"/>
      <c r="AN527" s="17">
        <f t="shared" si="29"/>
        <v>330</v>
      </c>
      <c r="AO527" s="18">
        <v>100</v>
      </c>
      <c r="AP527" s="19">
        <f t="shared" si="32"/>
        <v>3180</v>
      </c>
    </row>
    <row r="528" spans="1:42" x14ac:dyDescent="0.25">
      <c r="A528" s="16" t="s">
        <v>718</v>
      </c>
      <c r="B528" s="11">
        <v>26.42</v>
      </c>
      <c r="C528" s="12">
        <v>2400</v>
      </c>
      <c r="D528" s="13" t="s">
        <v>11</v>
      </c>
      <c r="E528" s="14">
        <v>44966</v>
      </c>
      <c r="F528" s="14">
        <v>44966</v>
      </c>
      <c r="G528" s="12"/>
      <c r="H528" s="12">
        <v>3396</v>
      </c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6"/>
      <c r="Z528" s="13"/>
      <c r="AA528" s="13"/>
      <c r="AB528" s="13"/>
      <c r="AC528" s="13"/>
      <c r="AD528" s="13"/>
      <c r="AE528" s="13"/>
      <c r="AF528" s="13"/>
      <c r="AG528" s="13"/>
      <c r="AH528" s="13"/>
      <c r="AI528" s="13"/>
      <c r="AJ528" s="13"/>
      <c r="AK528" s="13"/>
      <c r="AL528" s="13"/>
      <c r="AM528" s="13"/>
      <c r="AN528" s="17">
        <f t="shared" si="29"/>
        <v>0</v>
      </c>
      <c r="AO528" s="18">
        <v>2400</v>
      </c>
      <c r="AP528" s="19">
        <f t="shared" si="32"/>
        <v>63408.000000000007</v>
      </c>
    </row>
    <row r="529" spans="1:42" x14ac:dyDescent="0.25">
      <c r="A529" s="16" t="s">
        <v>719</v>
      </c>
      <c r="B529" s="11"/>
      <c r="C529" s="12">
        <v>1800</v>
      </c>
      <c r="D529" s="13"/>
      <c r="E529" s="14"/>
      <c r="F529" s="14"/>
      <c r="G529" s="12"/>
      <c r="H529" s="12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6"/>
      <c r="Z529" s="13"/>
      <c r="AA529" s="13"/>
      <c r="AB529" s="13"/>
      <c r="AC529" s="13"/>
      <c r="AD529" s="13"/>
      <c r="AE529" s="13"/>
      <c r="AF529" s="13"/>
      <c r="AG529" s="13"/>
      <c r="AH529" s="13"/>
      <c r="AI529" s="13"/>
      <c r="AJ529" s="13"/>
      <c r="AK529" s="13"/>
      <c r="AL529" s="13"/>
      <c r="AM529" s="13"/>
      <c r="AN529" s="17">
        <f t="shared" si="29"/>
        <v>0</v>
      </c>
      <c r="AO529" s="18">
        <v>1800</v>
      </c>
      <c r="AP529" s="19">
        <f t="shared" si="32"/>
        <v>0</v>
      </c>
    </row>
    <row r="530" spans="1:42" x14ac:dyDescent="0.25">
      <c r="A530" s="16" t="s">
        <v>720</v>
      </c>
      <c r="B530" s="11"/>
      <c r="C530" s="12">
        <v>6634</v>
      </c>
      <c r="D530" s="13"/>
      <c r="E530" s="14"/>
      <c r="F530" s="14"/>
      <c r="G530" s="12"/>
      <c r="H530" s="12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6"/>
      <c r="Z530" s="13"/>
      <c r="AA530" s="13"/>
      <c r="AB530" s="13"/>
      <c r="AC530" s="13"/>
      <c r="AD530" s="13"/>
      <c r="AE530" s="13"/>
      <c r="AF530" s="13"/>
      <c r="AG530" s="13"/>
      <c r="AH530" s="13"/>
      <c r="AI530" s="13"/>
      <c r="AJ530" s="13"/>
      <c r="AK530" s="13"/>
      <c r="AL530" s="13"/>
      <c r="AM530" s="13"/>
      <c r="AN530" s="17">
        <f t="shared" ref="AN530:AN542" si="34">I530+J530+K530+L530+M530+N530+O530+P530+Q530+R530+S530+T530+U530+V530+W530+X530+Y530+Z530+AA530+AB530+AC530+AD530+AE530+AF530+AG530+AH530+AI530+AJ530+AK530+AL530+AM530</f>
        <v>0</v>
      </c>
      <c r="AO530" s="18">
        <v>6634</v>
      </c>
      <c r="AP530" s="19">
        <f t="shared" si="32"/>
        <v>0</v>
      </c>
    </row>
    <row r="531" spans="1:42" x14ac:dyDescent="0.25">
      <c r="A531" s="16" t="s">
        <v>721</v>
      </c>
      <c r="B531" s="11"/>
      <c r="C531" s="12">
        <v>295</v>
      </c>
      <c r="D531" s="13"/>
      <c r="E531" s="14"/>
      <c r="F531" s="14"/>
      <c r="G531" s="12"/>
      <c r="H531" s="12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6"/>
      <c r="Z531" s="13"/>
      <c r="AA531" s="13"/>
      <c r="AB531" s="13"/>
      <c r="AC531" s="13"/>
      <c r="AD531" s="13"/>
      <c r="AE531" s="13"/>
      <c r="AF531" s="13"/>
      <c r="AG531" s="13"/>
      <c r="AH531" s="13"/>
      <c r="AI531" s="13"/>
      <c r="AJ531" s="13"/>
      <c r="AK531" s="13"/>
      <c r="AL531" s="13"/>
      <c r="AM531" s="13"/>
      <c r="AN531" s="17">
        <f t="shared" si="34"/>
        <v>0</v>
      </c>
      <c r="AO531" s="18">
        <v>295</v>
      </c>
      <c r="AP531" s="19">
        <f t="shared" si="32"/>
        <v>0</v>
      </c>
    </row>
    <row r="532" spans="1:42" x14ac:dyDescent="0.25">
      <c r="A532" s="16" t="s">
        <v>722</v>
      </c>
      <c r="B532" s="11">
        <v>24.31</v>
      </c>
      <c r="C532" s="12">
        <v>465</v>
      </c>
      <c r="D532" s="13" t="s">
        <v>429</v>
      </c>
      <c r="E532" s="14">
        <v>45093</v>
      </c>
      <c r="F532" s="14">
        <v>45093</v>
      </c>
      <c r="G532" s="12">
        <v>100</v>
      </c>
      <c r="H532" s="12">
        <v>3395</v>
      </c>
      <c r="I532" s="13"/>
      <c r="J532" s="13"/>
      <c r="K532" s="13"/>
      <c r="L532" s="13"/>
      <c r="M532" s="13"/>
      <c r="N532" s="13"/>
      <c r="O532" s="13"/>
      <c r="P532" s="13"/>
      <c r="Q532" s="13">
        <v>30</v>
      </c>
      <c r="R532" s="13"/>
      <c r="S532" s="13"/>
      <c r="T532" s="13"/>
      <c r="U532" s="13"/>
      <c r="V532" s="13"/>
      <c r="W532" s="13">
        <v>25</v>
      </c>
      <c r="X532" s="13"/>
      <c r="Y532" s="16"/>
      <c r="Z532" s="13"/>
      <c r="AA532" s="13"/>
      <c r="AB532" s="13"/>
      <c r="AC532" s="13"/>
      <c r="AD532" s="13"/>
      <c r="AE532" s="13"/>
      <c r="AF532" s="13"/>
      <c r="AG532" s="13"/>
      <c r="AH532" s="13"/>
      <c r="AI532" s="13"/>
      <c r="AJ532" s="13"/>
      <c r="AK532" s="13"/>
      <c r="AL532" s="13"/>
      <c r="AM532" s="13"/>
      <c r="AN532" s="17">
        <f t="shared" si="34"/>
        <v>55</v>
      </c>
      <c r="AO532" s="18">
        <f t="shared" ref="AO532:AO542" si="35">C532+G532-AN532</f>
        <v>510</v>
      </c>
      <c r="AP532" s="19">
        <f t="shared" si="32"/>
        <v>12398.099999999999</v>
      </c>
    </row>
    <row r="533" spans="1:42" x14ac:dyDescent="0.25">
      <c r="A533" s="16" t="s">
        <v>723</v>
      </c>
      <c r="B533" s="11">
        <v>34.799999999999997</v>
      </c>
      <c r="C533" s="12">
        <v>930</v>
      </c>
      <c r="D533" s="13" t="s">
        <v>11</v>
      </c>
      <c r="E533" s="14">
        <v>44887</v>
      </c>
      <c r="F533" s="14">
        <v>44887</v>
      </c>
      <c r="G533" s="12"/>
      <c r="H533" s="12">
        <v>2421</v>
      </c>
      <c r="I533" s="13"/>
      <c r="J533" s="13"/>
      <c r="K533" s="13"/>
      <c r="L533" s="13"/>
      <c r="M533" s="13"/>
      <c r="N533" s="13"/>
      <c r="O533" s="13"/>
      <c r="P533" s="13"/>
      <c r="Q533" s="13">
        <v>30</v>
      </c>
      <c r="R533" s="13"/>
      <c r="S533" s="13"/>
      <c r="T533" s="13"/>
      <c r="U533" s="13"/>
      <c r="V533" s="13"/>
      <c r="W533" s="13"/>
      <c r="X533" s="13">
        <v>25</v>
      </c>
      <c r="Y533" s="16"/>
      <c r="Z533" s="13"/>
      <c r="AA533" s="13"/>
      <c r="AB533" s="13">
        <v>10</v>
      </c>
      <c r="AC533" s="13"/>
      <c r="AD533" s="13"/>
      <c r="AE533" s="13">
        <v>25</v>
      </c>
      <c r="AF533" s="13"/>
      <c r="AG533" s="13"/>
      <c r="AH533" s="13"/>
      <c r="AI533" s="13"/>
      <c r="AJ533" s="13"/>
      <c r="AK533" s="13"/>
      <c r="AL533" s="13"/>
      <c r="AM533" s="13"/>
      <c r="AN533" s="17">
        <f t="shared" si="34"/>
        <v>90</v>
      </c>
      <c r="AO533" s="18">
        <f t="shared" si="35"/>
        <v>840</v>
      </c>
      <c r="AP533" s="19">
        <f t="shared" si="32"/>
        <v>29231.999999999996</v>
      </c>
    </row>
    <row r="534" spans="1:42" x14ac:dyDescent="0.25">
      <c r="A534" s="16" t="s">
        <v>724</v>
      </c>
      <c r="B534" s="11"/>
      <c r="C534" s="12">
        <v>25</v>
      </c>
      <c r="D534" s="13"/>
      <c r="E534" s="14"/>
      <c r="F534" s="14"/>
      <c r="G534" s="12"/>
      <c r="H534" s="12"/>
      <c r="I534" s="13"/>
      <c r="J534" s="13"/>
      <c r="K534" s="13"/>
      <c r="L534" s="13"/>
      <c r="M534" s="13"/>
      <c r="N534" s="13"/>
      <c r="O534" s="13"/>
      <c r="P534" s="13"/>
      <c r="Q534" s="13">
        <v>25</v>
      </c>
      <c r="R534" s="13"/>
      <c r="S534" s="13"/>
      <c r="T534" s="13"/>
      <c r="U534" s="13"/>
      <c r="V534" s="13"/>
      <c r="W534" s="13"/>
      <c r="X534" s="13"/>
      <c r="Y534" s="16"/>
      <c r="Z534" s="13"/>
      <c r="AA534" s="13"/>
      <c r="AB534" s="13"/>
      <c r="AC534" s="13"/>
      <c r="AD534" s="13"/>
      <c r="AE534" s="13"/>
      <c r="AF534" s="13"/>
      <c r="AG534" s="13"/>
      <c r="AH534" s="13"/>
      <c r="AI534" s="13"/>
      <c r="AJ534" s="13"/>
      <c r="AK534" s="13"/>
      <c r="AL534" s="13"/>
      <c r="AM534" s="13"/>
      <c r="AN534" s="17">
        <f t="shared" si="34"/>
        <v>25</v>
      </c>
      <c r="AO534" s="18">
        <f t="shared" si="35"/>
        <v>0</v>
      </c>
      <c r="AP534" s="19">
        <f t="shared" si="32"/>
        <v>0</v>
      </c>
    </row>
    <row r="535" spans="1:42" x14ac:dyDescent="0.25">
      <c r="A535" s="16" t="s">
        <v>725</v>
      </c>
      <c r="B535" s="11"/>
      <c r="C535" s="12">
        <v>55</v>
      </c>
      <c r="D535" s="13"/>
      <c r="E535" s="14"/>
      <c r="F535" s="14"/>
      <c r="G535" s="12"/>
      <c r="H535" s="12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6"/>
      <c r="Z535" s="13"/>
      <c r="AA535" s="13"/>
      <c r="AB535" s="13"/>
      <c r="AC535" s="13"/>
      <c r="AD535" s="13"/>
      <c r="AE535" s="13"/>
      <c r="AF535" s="13"/>
      <c r="AG535" s="13"/>
      <c r="AH535" s="13"/>
      <c r="AI535" s="13"/>
      <c r="AJ535" s="13"/>
      <c r="AK535" s="13"/>
      <c r="AL535" s="13"/>
      <c r="AM535" s="13"/>
      <c r="AN535" s="17">
        <f t="shared" si="34"/>
        <v>0</v>
      </c>
      <c r="AO535" s="18">
        <f t="shared" si="35"/>
        <v>55</v>
      </c>
      <c r="AP535" s="19">
        <f t="shared" si="32"/>
        <v>0</v>
      </c>
    </row>
    <row r="536" spans="1:42" x14ac:dyDescent="0.25">
      <c r="A536" s="16" t="s">
        <v>726</v>
      </c>
      <c r="B536" s="11"/>
      <c r="C536" s="12">
        <v>49</v>
      </c>
      <c r="D536" s="13"/>
      <c r="E536" s="14"/>
      <c r="F536" s="14"/>
      <c r="G536" s="12"/>
      <c r="H536" s="12"/>
      <c r="I536" s="13"/>
      <c r="J536" s="13"/>
      <c r="K536" s="13"/>
      <c r="L536" s="13"/>
      <c r="M536" s="13"/>
      <c r="N536" s="13"/>
      <c r="O536" s="13"/>
      <c r="P536" s="13"/>
      <c r="Q536" s="13">
        <v>2</v>
      </c>
      <c r="R536" s="13"/>
      <c r="S536" s="13"/>
      <c r="T536" s="13"/>
      <c r="U536" s="13"/>
      <c r="V536" s="13"/>
      <c r="W536" s="13"/>
      <c r="X536" s="13"/>
      <c r="Y536" s="16"/>
      <c r="Z536" s="13"/>
      <c r="AA536" s="13"/>
      <c r="AB536" s="13"/>
      <c r="AC536" s="13"/>
      <c r="AD536" s="13"/>
      <c r="AE536" s="13"/>
      <c r="AF536" s="13"/>
      <c r="AG536" s="13"/>
      <c r="AH536" s="13"/>
      <c r="AI536" s="13"/>
      <c r="AJ536" s="13"/>
      <c r="AK536" s="13"/>
      <c r="AL536" s="13"/>
      <c r="AM536" s="13"/>
      <c r="AN536" s="17">
        <f t="shared" si="34"/>
        <v>2</v>
      </c>
      <c r="AO536" s="18">
        <f t="shared" si="35"/>
        <v>47</v>
      </c>
      <c r="AP536" s="19">
        <f t="shared" si="32"/>
        <v>0</v>
      </c>
    </row>
    <row r="537" spans="1:42" x14ac:dyDescent="0.25">
      <c r="A537" s="16" t="s">
        <v>727</v>
      </c>
      <c r="B537" s="11"/>
      <c r="C537" s="12">
        <v>4</v>
      </c>
      <c r="D537" s="13"/>
      <c r="E537" s="14"/>
      <c r="F537" s="14"/>
      <c r="G537" s="12"/>
      <c r="H537" s="12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>
        <v>4</v>
      </c>
      <c r="Y537" s="16"/>
      <c r="Z537" s="13"/>
      <c r="AA537" s="13"/>
      <c r="AB537" s="13"/>
      <c r="AC537" s="13"/>
      <c r="AD537" s="13"/>
      <c r="AE537" s="13"/>
      <c r="AF537" s="13"/>
      <c r="AG537" s="13"/>
      <c r="AH537" s="13"/>
      <c r="AI537" s="13"/>
      <c r="AJ537" s="13"/>
      <c r="AK537" s="13"/>
      <c r="AL537" s="13"/>
      <c r="AM537" s="13"/>
      <c r="AN537" s="17">
        <f t="shared" si="34"/>
        <v>4</v>
      </c>
      <c r="AO537" s="18">
        <f t="shared" si="35"/>
        <v>0</v>
      </c>
      <c r="AP537" s="19">
        <f t="shared" si="32"/>
        <v>0</v>
      </c>
    </row>
    <row r="538" spans="1:42" x14ac:dyDescent="0.25">
      <c r="A538" s="16" t="s">
        <v>728</v>
      </c>
      <c r="B538" s="11"/>
      <c r="C538" s="12">
        <v>48</v>
      </c>
      <c r="D538" s="13"/>
      <c r="E538" s="14"/>
      <c r="F538" s="14"/>
      <c r="G538" s="12"/>
      <c r="H538" s="12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6"/>
      <c r="Z538" s="13"/>
      <c r="AA538" s="13"/>
      <c r="AB538" s="13"/>
      <c r="AC538" s="13"/>
      <c r="AD538" s="13"/>
      <c r="AE538" s="13"/>
      <c r="AF538" s="13"/>
      <c r="AG538" s="13"/>
      <c r="AH538" s="13"/>
      <c r="AI538" s="13"/>
      <c r="AJ538" s="13"/>
      <c r="AK538" s="13"/>
      <c r="AL538" s="13"/>
      <c r="AM538" s="13"/>
      <c r="AN538" s="17">
        <f t="shared" si="34"/>
        <v>0</v>
      </c>
      <c r="AO538" s="18">
        <f t="shared" si="35"/>
        <v>48</v>
      </c>
      <c r="AP538" s="19">
        <f t="shared" si="32"/>
        <v>0</v>
      </c>
    </row>
    <row r="539" spans="1:42" x14ac:dyDescent="0.25">
      <c r="A539" s="16" t="s">
        <v>729</v>
      </c>
      <c r="B539" s="11"/>
      <c r="C539" s="12">
        <v>75</v>
      </c>
      <c r="D539" s="13"/>
      <c r="E539" s="14"/>
      <c r="F539" s="14"/>
      <c r="G539" s="12"/>
      <c r="H539" s="12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>
        <v>2</v>
      </c>
      <c r="Y539" s="16"/>
      <c r="Z539" s="13"/>
      <c r="AA539" s="13"/>
      <c r="AB539" s="13"/>
      <c r="AC539" s="13"/>
      <c r="AD539" s="13"/>
      <c r="AE539" s="13"/>
      <c r="AF539" s="13"/>
      <c r="AG539" s="13"/>
      <c r="AH539" s="13"/>
      <c r="AI539" s="13"/>
      <c r="AJ539" s="13"/>
      <c r="AK539" s="13"/>
      <c r="AL539" s="13"/>
      <c r="AM539" s="13"/>
      <c r="AN539" s="17">
        <f t="shared" si="34"/>
        <v>2</v>
      </c>
      <c r="AO539" s="18">
        <f t="shared" si="35"/>
        <v>73</v>
      </c>
      <c r="AP539" s="19">
        <f t="shared" si="32"/>
        <v>0</v>
      </c>
    </row>
    <row r="540" spans="1:42" x14ac:dyDescent="0.25">
      <c r="A540" s="16" t="s">
        <v>730</v>
      </c>
      <c r="B540" s="11"/>
      <c r="C540" s="12">
        <v>0</v>
      </c>
      <c r="D540" s="13"/>
      <c r="E540" s="14"/>
      <c r="F540" s="14"/>
      <c r="G540" s="12"/>
      <c r="H540" s="12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6"/>
      <c r="Z540" s="13"/>
      <c r="AA540" s="13"/>
      <c r="AB540" s="13"/>
      <c r="AC540" s="13"/>
      <c r="AD540" s="13"/>
      <c r="AE540" s="13"/>
      <c r="AF540" s="13"/>
      <c r="AG540" s="13"/>
      <c r="AH540" s="13"/>
      <c r="AI540" s="13"/>
      <c r="AJ540" s="13"/>
      <c r="AK540" s="13"/>
      <c r="AL540" s="13"/>
      <c r="AM540" s="13"/>
      <c r="AN540" s="17">
        <f t="shared" si="34"/>
        <v>0</v>
      </c>
      <c r="AO540" s="18">
        <f t="shared" si="35"/>
        <v>0</v>
      </c>
      <c r="AP540" s="19">
        <f t="shared" si="32"/>
        <v>0</v>
      </c>
    </row>
    <row r="541" spans="1:42" x14ac:dyDescent="0.25">
      <c r="A541" s="16" t="s">
        <v>731</v>
      </c>
      <c r="B541" s="11"/>
      <c r="C541" s="12">
        <v>0</v>
      </c>
      <c r="D541" s="13"/>
      <c r="E541" s="14"/>
      <c r="F541" s="14"/>
      <c r="G541" s="12"/>
      <c r="H541" s="12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6"/>
      <c r="Z541" s="13"/>
      <c r="AA541" s="13"/>
      <c r="AB541" s="13"/>
      <c r="AC541" s="13"/>
      <c r="AD541" s="13"/>
      <c r="AE541" s="13"/>
      <c r="AF541" s="13"/>
      <c r="AG541" s="13"/>
      <c r="AH541" s="13"/>
      <c r="AI541" s="13"/>
      <c r="AJ541" s="13"/>
      <c r="AK541" s="13"/>
      <c r="AL541" s="13"/>
      <c r="AM541" s="13"/>
      <c r="AN541" s="17">
        <f t="shared" si="34"/>
        <v>0</v>
      </c>
      <c r="AO541" s="18">
        <f t="shared" si="35"/>
        <v>0</v>
      </c>
      <c r="AP541" s="19">
        <f t="shared" si="32"/>
        <v>0</v>
      </c>
    </row>
    <row r="542" spans="1:42" x14ac:dyDescent="0.25">
      <c r="A542" s="16" t="s">
        <v>732</v>
      </c>
      <c r="B542" s="11"/>
      <c r="C542" s="12">
        <v>0</v>
      </c>
      <c r="D542" s="13"/>
      <c r="E542" s="14"/>
      <c r="F542" s="14"/>
      <c r="G542" s="12"/>
      <c r="H542" s="12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6"/>
      <c r="Z542" s="13"/>
      <c r="AA542" s="13"/>
      <c r="AB542" s="13"/>
      <c r="AC542" s="13"/>
      <c r="AD542" s="13"/>
      <c r="AE542" s="13"/>
      <c r="AF542" s="13"/>
      <c r="AG542" s="13"/>
      <c r="AH542" s="13"/>
      <c r="AI542" s="13"/>
      <c r="AJ542" s="13"/>
      <c r="AK542" s="13"/>
      <c r="AL542" s="13"/>
      <c r="AM542" s="13"/>
      <c r="AN542" s="17">
        <f t="shared" si="34"/>
        <v>0</v>
      </c>
      <c r="AO542" s="18">
        <f t="shared" si="35"/>
        <v>0</v>
      </c>
      <c r="AP542" s="19">
        <f t="shared" si="32"/>
        <v>0</v>
      </c>
    </row>
    <row r="543" spans="1:42" x14ac:dyDescent="0.25">
      <c r="A543" s="16" t="s">
        <v>733</v>
      </c>
      <c r="B543" s="11"/>
      <c r="C543" s="12"/>
      <c r="D543" s="13"/>
      <c r="E543" s="14"/>
      <c r="F543" s="14"/>
      <c r="G543" s="12"/>
      <c r="H543" s="12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6"/>
      <c r="Z543" s="13"/>
      <c r="AA543" s="13"/>
      <c r="AB543" s="13"/>
      <c r="AC543" s="13"/>
      <c r="AD543" s="13"/>
      <c r="AE543" s="13"/>
      <c r="AF543" s="13"/>
      <c r="AG543" s="13"/>
      <c r="AH543" s="13">
        <v>90</v>
      </c>
      <c r="AI543" s="13"/>
      <c r="AJ543" s="13"/>
      <c r="AK543" s="13"/>
      <c r="AL543" s="13"/>
      <c r="AM543" s="13"/>
      <c r="AN543" s="17"/>
      <c r="AO543" s="18"/>
      <c r="AP543" s="19"/>
    </row>
    <row r="544" spans="1:42" x14ac:dyDescent="0.25">
      <c r="A544" s="16" t="s">
        <v>734</v>
      </c>
      <c r="B544" s="11">
        <v>40</v>
      </c>
      <c r="C544" s="12">
        <v>448</v>
      </c>
      <c r="D544" s="13" t="s">
        <v>735</v>
      </c>
      <c r="E544" s="14">
        <v>44826</v>
      </c>
      <c r="F544" s="14">
        <v>44826</v>
      </c>
      <c r="G544" s="12"/>
      <c r="H544" s="12">
        <v>42142402</v>
      </c>
      <c r="I544" s="13"/>
      <c r="J544" s="13"/>
      <c r="K544" s="13"/>
      <c r="L544" s="13"/>
      <c r="M544" s="13"/>
      <c r="N544" s="13"/>
      <c r="O544" s="13"/>
      <c r="P544" s="13"/>
      <c r="Q544" s="13">
        <v>180</v>
      </c>
      <c r="R544" s="13"/>
      <c r="S544" s="13"/>
      <c r="T544" s="13">
        <v>70</v>
      </c>
      <c r="U544" s="13"/>
      <c r="V544" s="13"/>
      <c r="W544" s="13"/>
      <c r="X544" s="13"/>
      <c r="Y544" s="16"/>
      <c r="Z544" s="13"/>
      <c r="AA544" s="13"/>
      <c r="AB544" s="13"/>
      <c r="AC544" s="13"/>
      <c r="AD544" s="13"/>
      <c r="AE544" s="13"/>
      <c r="AF544" s="13"/>
      <c r="AG544" s="13"/>
      <c r="AH544" s="13"/>
      <c r="AI544" s="13"/>
      <c r="AJ544" s="13"/>
      <c r="AK544" s="13"/>
      <c r="AL544" s="13"/>
      <c r="AM544" s="13"/>
      <c r="AN544" s="17">
        <f t="shared" ref="AN544:AN552" si="36">I544+J544+K544+L544+M544+N544+O544+P544+Q544+R544+S544+T544+U544+V544+W544+X544+Y544+Z544+AA544+AB544+AC544+AD544+AE544+AF544+AG544+AH544+AI544+AJ544+AK544+AL544+AM544</f>
        <v>250</v>
      </c>
      <c r="AO544" s="18"/>
      <c r="AP544" s="19">
        <f t="shared" ref="AP544:AP568" si="37">B544*AO544</f>
        <v>0</v>
      </c>
    </row>
    <row r="545" spans="1:42" x14ac:dyDescent="0.25">
      <c r="A545" s="16" t="s">
        <v>736</v>
      </c>
      <c r="B545" s="11">
        <v>1.39</v>
      </c>
      <c r="C545" s="12">
        <v>76175</v>
      </c>
      <c r="D545" s="13" t="s">
        <v>11</v>
      </c>
      <c r="E545" s="14">
        <v>45093</v>
      </c>
      <c r="F545" s="14">
        <v>45093</v>
      </c>
      <c r="G545" s="15">
        <v>2000</v>
      </c>
      <c r="H545" s="12">
        <v>2176</v>
      </c>
      <c r="I545" s="13">
        <v>750</v>
      </c>
      <c r="J545" s="13">
        <v>600</v>
      </c>
      <c r="K545" s="13"/>
      <c r="L545" s="13"/>
      <c r="M545" s="13"/>
      <c r="N545" s="13">
        <v>650</v>
      </c>
      <c r="O545" s="13"/>
      <c r="P545" s="13"/>
      <c r="Q545" s="13">
        <v>1200</v>
      </c>
      <c r="R545" s="13"/>
      <c r="S545" s="13"/>
      <c r="T545" s="13">
        <v>1450</v>
      </c>
      <c r="U545" s="13">
        <v>500</v>
      </c>
      <c r="V545" s="13"/>
      <c r="W545" s="13">
        <v>600</v>
      </c>
      <c r="X545" s="13">
        <v>50</v>
      </c>
      <c r="Y545" s="16">
        <v>400</v>
      </c>
      <c r="Z545" s="13"/>
      <c r="AA545" s="13">
        <v>600</v>
      </c>
      <c r="AB545" s="13">
        <v>1000</v>
      </c>
      <c r="AC545" s="13"/>
      <c r="AD545" s="13">
        <v>600</v>
      </c>
      <c r="AE545" s="13">
        <v>600</v>
      </c>
      <c r="AF545" s="13"/>
      <c r="AG545" s="13"/>
      <c r="AH545" s="13">
        <v>1050</v>
      </c>
      <c r="AI545" s="13">
        <v>650</v>
      </c>
      <c r="AJ545" s="13">
        <v>50</v>
      </c>
      <c r="AK545" s="13">
        <v>650</v>
      </c>
      <c r="AL545" s="13">
        <v>300</v>
      </c>
      <c r="AM545" s="13"/>
      <c r="AN545" s="17">
        <f t="shared" si="36"/>
        <v>11700</v>
      </c>
      <c r="AO545" s="18">
        <f t="shared" ref="AO545:AO568" si="38">C545+G545-AN545</f>
        <v>66475</v>
      </c>
      <c r="AP545" s="19">
        <f t="shared" si="37"/>
        <v>92400.25</v>
      </c>
    </row>
    <row r="546" spans="1:42" x14ac:dyDescent="0.25">
      <c r="A546" s="16" t="s">
        <v>737</v>
      </c>
      <c r="B546" s="11"/>
      <c r="C546" s="12">
        <v>0</v>
      </c>
      <c r="D546" s="13"/>
      <c r="E546" s="14"/>
      <c r="F546" s="14"/>
      <c r="G546" s="12"/>
      <c r="H546" s="12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6"/>
      <c r="Z546" s="13"/>
      <c r="AA546" s="13"/>
      <c r="AB546" s="13"/>
      <c r="AC546" s="13"/>
      <c r="AD546" s="13"/>
      <c r="AE546" s="13"/>
      <c r="AF546" s="13"/>
      <c r="AG546" s="13"/>
      <c r="AH546" s="13"/>
      <c r="AI546" s="13"/>
      <c r="AJ546" s="13"/>
      <c r="AK546" s="13"/>
      <c r="AL546" s="13"/>
      <c r="AM546" s="13"/>
      <c r="AN546" s="17">
        <f t="shared" si="36"/>
        <v>0</v>
      </c>
      <c r="AO546" s="18">
        <f t="shared" si="38"/>
        <v>0</v>
      </c>
      <c r="AP546" s="19">
        <f t="shared" si="37"/>
        <v>0</v>
      </c>
    </row>
    <row r="547" spans="1:42" x14ac:dyDescent="0.25">
      <c r="A547" s="63" t="s">
        <v>738</v>
      </c>
      <c r="B547" s="11"/>
      <c r="C547" s="12">
        <v>20</v>
      </c>
      <c r="D547" s="13"/>
      <c r="E547" s="14"/>
      <c r="F547" s="14"/>
      <c r="G547" s="40"/>
      <c r="H547" s="40"/>
      <c r="I547" s="13">
        <v>10</v>
      </c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6"/>
      <c r="Z547" s="13"/>
      <c r="AA547" s="13"/>
      <c r="AB547" s="13"/>
      <c r="AC547" s="13"/>
      <c r="AD547" s="13"/>
      <c r="AE547" s="13">
        <v>5</v>
      </c>
      <c r="AF547" s="13"/>
      <c r="AG547" s="13"/>
      <c r="AH547" s="13"/>
      <c r="AI547" s="13"/>
      <c r="AJ547" s="13"/>
      <c r="AK547" s="13">
        <v>5</v>
      </c>
      <c r="AL547" s="13"/>
      <c r="AM547" s="13"/>
      <c r="AN547" s="17">
        <f t="shared" si="36"/>
        <v>20</v>
      </c>
      <c r="AO547" s="18">
        <f t="shared" si="38"/>
        <v>0</v>
      </c>
      <c r="AP547" s="19">
        <f t="shared" si="37"/>
        <v>0</v>
      </c>
    </row>
    <row r="548" spans="1:42" x14ac:dyDescent="0.25">
      <c r="A548" s="16" t="s">
        <v>739</v>
      </c>
      <c r="B548" s="13"/>
      <c r="C548" s="12">
        <v>14</v>
      </c>
      <c r="D548" s="12" t="s">
        <v>505</v>
      </c>
      <c r="E548" s="14">
        <v>44749</v>
      </c>
      <c r="F548" s="14">
        <v>44749</v>
      </c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5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17">
        <f t="shared" si="36"/>
        <v>0</v>
      </c>
      <c r="AO548" s="18">
        <f t="shared" si="38"/>
        <v>14</v>
      </c>
      <c r="AP548" s="19">
        <f t="shared" si="37"/>
        <v>0</v>
      </c>
    </row>
    <row r="549" spans="1:42" x14ac:dyDescent="0.25">
      <c r="A549" s="16" t="s">
        <v>740</v>
      </c>
      <c r="B549" s="11">
        <v>21.24</v>
      </c>
      <c r="C549" s="12">
        <v>71</v>
      </c>
      <c r="D549" s="13" t="s">
        <v>11</v>
      </c>
      <c r="E549" s="14">
        <v>45093</v>
      </c>
      <c r="F549" s="14">
        <v>45093</v>
      </c>
      <c r="G549" s="12">
        <v>20</v>
      </c>
      <c r="H549" s="12">
        <v>9950</v>
      </c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6"/>
      <c r="Z549" s="13"/>
      <c r="AA549" s="13"/>
      <c r="AB549" s="13"/>
      <c r="AC549" s="13"/>
      <c r="AD549" s="13"/>
      <c r="AE549" s="13"/>
      <c r="AF549" s="13"/>
      <c r="AG549" s="13"/>
      <c r="AH549" s="13"/>
      <c r="AI549" s="13"/>
      <c r="AJ549" s="13"/>
      <c r="AK549" s="13"/>
      <c r="AL549" s="13"/>
      <c r="AM549" s="13"/>
      <c r="AN549" s="17">
        <f t="shared" si="36"/>
        <v>0</v>
      </c>
      <c r="AO549" s="18">
        <f t="shared" si="38"/>
        <v>91</v>
      </c>
      <c r="AP549" s="19">
        <f t="shared" si="37"/>
        <v>1932.84</v>
      </c>
    </row>
    <row r="550" spans="1:42" x14ac:dyDescent="0.25">
      <c r="A550" s="16" t="s">
        <v>741</v>
      </c>
      <c r="B550" s="11">
        <v>22.8</v>
      </c>
      <c r="C550" s="12">
        <v>111</v>
      </c>
      <c r="D550" s="13" t="s">
        <v>282</v>
      </c>
      <c r="E550" s="14" t="s">
        <v>742</v>
      </c>
      <c r="F550" s="14" t="s">
        <v>742</v>
      </c>
      <c r="G550" s="12"/>
      <c r="H550" s="12">
        <v>9705</v>
      </c>
      <c r="I550" s="13"/>
      <c r="J550" s="13"/>
      <c r="K550" s="13"/>
      <c r="L550" s="13"/>
      <c r="M550" s="13"/>
      <c r="N550" s="13"/>
      <c r="O550" s="13"/>
      <c r="P550" s="13"/>
      <c r="Q550" s="13">
        <v>21</v>
      </c>
      <c r="R550" s="13"/>
      <c r="S550" s="13"/>
      <c r="T550" s="13"/>
      <c r="U550" s="13"/>
      <c r="V550" s="13"/>
      <c r="W550" s="13"/>
      <c r="X550" s="13"/>
      <c r="Y550" s="16"/>
      <c r="Z550" s="13"/>
      <c r="AA550" s="13">
        <v>30</v>
      </c>
      <c r="AB550" s="13"/>
      <c r="AC550" s="13"/>
      <c r="AD550" s="13">
        <v>30</v>
      </c>
      <c r="AE550" s="13"/>
      <c r="AF550" s="13"/>
      <c r="AG550" s="13"/>
      <c r="AH550" s="13">
        <v>30</v>
      </c>
      <c r="AI550" s="13"/>
      <c r="AJ550" s="13"/>
      <c r="AK550" s="13"/>
      <c r="AL550" s="13"/>
      <c r="AM550" s="13"/>
      <c r="AN550" s="17">
        <f t="shared" si="36"/>
        <v>111</v>
      </c>
      <c r="AO550" s="18">
        <f t="shared" si="38"/>
        <v>0</v>
      </c>
      <c r="AP550" s="19">
        <f t="shared" si="37"/>
        <v>0</v>
      </c>
    </row>
    <row r="551" spans="1:42" x14ac:dyDescent="0.25">
      <c r="A551" s="16" t="s">
        <v>743</v>
      </c>
      <c r="B551" s="11">
        <v>11.7</v>
      </c>
      <c r="C551" s="12">
        <v>420</v>
      </c>
      <c r="D551" s="13" t="s">
        <v>11</v>
      </c>
      <c r="E551" s="14">
        <v>45093</v>
      </c>
      <c r="F551" s="14">
        <v>45093</v>
      </c>
      <c r="G551" s="12">
        <v>60</v>
      </c>
      <c r="H551" s="12">
        <v>9880</v>
      </c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6"/>
      <c r="Z551" s="13"/>
      <c r="AA551" s="13"/>
      <c r="AB551" s="13"/>
      <c r="AC551" s="13"/>
      <c r="AD551" s="13"/>
      <c r="AE551" s="13"/>
      <c r="AF551" s="13"/>
      <c r="AG551" s="13"/>
      <c r="AH551" s="13"/>
      <c r="AI551" s="13">
        <v>100</v>
      </c>
      <c r="AJ551" s="13"/>
      <c r="AK551" s="13"/>
      <c r="AL551" s="13"/>
      <c r="AM551" s="13"/>
      <c r="AN551" s="17">
        <f t="shared" si="36"/>
        <v>100</v>
      </c>
      <c r="AO551" s="18">
        <f t="shared" si="38"/>
        <v>380</v>
      </c>
      <c r="AP551" s="19">
        <f t="shared" si="37"/>
        <v>4446</v>
      </c>
    </row>
    <row r="552" spans="1:42" x14ac:dyDescent="0.25">
      <c r="A552" s="16" t="s">
        <v>744</v>
      </c>
      <c r="B552" s="11">
        <v>2400</v>
      </c>
      <c r="C552" s="12">
        <v>87</v>
      </c>
      <c r="D552" s="13" t="s">
        <v>745</v>
      </c>
      <c r="E552" s="14" t="s">
        <v>746</v>
      </c>
      <c r="F552" s="14" t="s">
        <v>746</v>
      </c>
      <c r="G552" s="12"/>
      <c r="H552" s="12"/>
      <c r="I552" s="13"/>
      <c r="J552" s="13">
        <v>3</v>
      </c>
      <c r="K552" s="13"/>
      <c r="L552" s="13"/>
      <c r="M552" s="13"/>
      <c r="N552" s="13"/>
      <c r="O552" s="13"/>
      <c r="P552" s="13"/>
      <c r="Q552" s="13">
        <v>4</v>
      </c>
      <c r="R552" s="13"/>
      <c r="S552" s="13"/>
      <c r="T552" s="13"/>
      <c r="U552" s="13"/>
      <c r="V552" s="13"/>
      <c r="W552" s="13"/>
      <c r="X552" s="13">
        <v>3</v>
      </c>
      <c r="Y552" s="16"/>
      <c r="Z552" s="13"/>
      <c r="AA552" s="13"/>
      <c r="AB552" s="13"/>
      <c r="AC552" s="13"/>
      <c r="AD552" s="13"/>
      <c r="AE552" s="13"/>
      <c r="AF552" s="13"/>
      <c r="AG552" s="13"/>
      <c r="AH552" s="13"/>
      <c r="AI552" s="13"/>
      <c r="AJ552" s="13"/>
      <c r="AK552" s="13">
        <v>3</v>
      </c>
      <c r="AL552" s="13"/>
      <c r="AM552" s="13"/>
      <c r="AN552" s="17">
        <f t="shared" si="36"/>
        <v>13</v>
      </c>
      <c r="AO552" s="18">
        <f t="shared" si="38"/>
        <v>74</v>
      </c>
      <c r="AP552" s="19">
        <f t="shared" si="37"/>
        <v>177600</v>
      </c>
    </row>
    <row r="553" spans="1:42" x14ac:dyDescent="0.25">
      <c r="A553" s="16" t="s">
        <v>747</v>
      </c>
      <c r="B553" s="11">
        <v>250</v>
      </c>
      <c r="C553" s="12">
        <v>10</v>
      </c>
      <c r="D553" s="13"/>
      <c r="E553" s="14"/>
      <c r="F553" s="14"/>
      <c r="G553" s="20"/>
      <c r="H553" s="12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>
        <v>3</v>
      </c>
      <c r="U553" s="13"/>
      <c r="V553" s="13"/>
      <c r="W553" s="13"/>
      <c r="X553" s="13"/>
      <c r="Y553" s="16"/>
      <c r="Z553" s="13"/>
      <c r="AA553" s="13"/>
      <c r="AB553" s="13"/>
      <c r="AC553" s="13"/>
      <c r="AD553" s="13"/>
      <c r="AE553" s="13"/>
      <c r="AF553" s="13"/>
      <c r="AG553" s="13"/>
      <c r="AH553" s="13"/>
      <c r="AI553" s="13"/>
      <c r="AJ553" s="13"/>
      <c r="AK553" s="13"/>
      <c r="AL553" s="13"/>
      <c r="AM553" s="13"/>
      <c r="AN553" s="17"/>
      <c r="AO553" s="18">
        <f t="shared" si="38"/>
        <v>10</v>
      </c>
      <c r="AP553" s="19">
        <f t="shared" si="37"/>
        <v>2500</v>
      </c>
    </row>
    <row r="554" spans="1:42" x14ac:dyDescent="0.25">
      <c r="A554" s="16" t="s">
        <v>748</v>
      </c>
      <c r="B554" s="11">
        <v>318</v>
      </c>
      <c r="C554" s="12">
        <v>90</v>
      </c>
      <c r="D554" s="13" t="s">
        <v>749</v>
      </c>
      <c r="E554" s="14" t="s">
        <v>750</v>
      </c>
      <c r="F554" s="14" t="s">
        <v>750</v>
      </c>
      <c r="G554" s="42"/>
      <c r="H554" s="12">
        <v>203</v>
      </c>
      <c r="I554" s="13"/>
      <c r="J554" s="13"/>
      <c r="K554" s="13"/>
      <c r="L554" s="13"/>
      <c r="M554" s="13"/>
      <c r="N554" s="13"/>
      <c r="O554" s="13"/>
      <c r="P554" s="13"/>
      <c r="Q554" s="13">
        <v>5</v>
      </c>
      <c r="R554" s="13"/>
      <c r="S554" s="13"/>
      <c r="T554" s="13"/>
      <c r="U554" s="13"/>
      <c r="V554" s="13"/>
      <c r="W554" s="13">
        <v>5</v>
      </c>
      <c r="X554" s="13"/>
      <c r="Y554" s="16"/>
      <c r="Z554" s="13"/>
      <c r="AA554" s="13"/>
      <c r="AB554" s="13"/>
      <c r="AC554" s="13"/>
      <c r="AD554" s="13"/>
      <c r="AE554" s="13"/>
      <c r="AF554" s="13"/>
      <c r="AG554" s="13"/>
      <c r="AH554" s="13">
        <v>5</v>
      </c>
      <c r="AI554" s="13"/>
      <c r="AJ554" s="13"/>
      <c r="AK554" s="13"/>
      <c r="AL554" s="13"/>
      <c r="AM554" s="13"/>
      <c r="AN554" s="17">
        <f t="shared" ref="AN554:AN568" si="39">I554+J554+K554+L554+M554+N554+O554+P554+Q554+R554+S554+T554+U554+V554+W554+X554+Y554+Z554+AA554+AB554+AC554+AD554+AE554+AF554+AG554+AH554+AI554+AJ554+AK554+AL554+AM554</f>
        <v>15</v>
      </c>
      <c r="AO554" s="18">
        <f t="shared" si="38"/>
        <v>75</v>
      </c>
      <c r="AP554" s="19">
        <f t="shared" si="37"/>
        <v>23850</v>
      </c>
    </row>
    <row r="555" spans="1:42" x14ac:dyDescent="0.25">
      <c r="A555" s="16" t="s">
        <v>751</v>
      </c>
      <c r="B555" s="11"/>
      <c r="C555" s="12">
        <v>55</v>
      </c>
      <c r="D555" s="13"/>
      <c r="E555" s="14"/>
      <c r="F555" s="14"/>
      <c r="G555" s="12"/>
      <c r="H555" s="12"/>
      <c r="I555" s="13"/>
      <c r="J555" s="13"/>
      <c r="K555" s="13"/>
      <c r="L555" s="13"/>
      <c r="M555" s="13">
        <v>5</v>
      </c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6"/>
      <c r="Z555" s="13"/>
      <c r="AA555" s="13">
        <v>6</v>
      </c>
      <c r="AB555" s="13"/>
      <c r="AC555" s="13"/>
      <c r="AD555" s="13">
        <v>5</v>
      </c>
      <c r="AE555" s="13"/>
      <c r="AF555" s="13"/>
      <c r="AG555" s="13"/>
      <c r="AH555" s="13"/>
      <c r="AI555" s="13"/>
      <c r="AJ555" s="13"/>
      <c r="AK555" s="13">
        <v>5</v>
      </c>
      <c r="AL555" s="13"/>
      <c r="AM555" s="13"/>
      <c r="AN555" s="17">
        <f t="shared" si="39"/>
        <v>21</v>
      </c>
      <c r="AO555" s="18">
        <f t="shared" si="38"/>
        <v>34</v>
      </c>
      <c r="AP555" s="19">
        <f t="shared" si="37"/>
        <v>0</v>
      </c>
    </row>
    <row r="556" spans="1:42" x14ac:dyDescent="0.25">
      <c r="A556" s="16" t="s">
        <v>752</v>
      </c>
      <c r="B556" s="11">
        <v>126</v>
      </c>
      <c r="C556" s="12">
        <v>1400</v>
      </c>
      <c r="D556" s="13" t="s">
        <v>753</v>
      </c>
      <c r="E556" s="14">
        <v>45058</v>
      </c>
      <c r="F556" s="14">
        <v>45058</v>
      </c>
      <c r="G556" s="12"/>
      <c r="H556" s="12">
        <v>9139</v>
      </c>
      <c r="I556" s="13">
        <v>39</v>
      </c>
      <c r="J556" s="13">
        <v>30</v>
      </c>
      <c r="K556" s="13"/>
      <c r="L556" s="13"/>
      <c r="M556" s="13">
        <v>40</v>
      </c>
      <c r="N556" s="13">
        <v>4</v>
      </c>
      <c r="O556" s="13"/>
      <c r="P556" s="13"/>
      <c r="Q556" s="13">
        <v>61</v>
      </c>
      <c r="R556" s="13"/>
      <c r="S556" s="13"/>
      <c r="T556" s="13">
        <v>65</v>
      </c>
      <c r="U556" s="13">
        <v>4</v>
      </c>
      <c r="V556" s="13"/>
      <c r="W556" s="13">
        <v>30</v>
      </c>
      <c r="X556" s="13">
        <v>33</v>
      </c>
      <c r="Y556" s="16"/>
      <c r="Z556" s="13"/>
      <c r="AA556" s="13">
        <v>60</v>
      </c>
      <c r="AB556" s="13">
        <v>40</v>
      </c>
      <c r="AC556" s="13"/>
      <c r="AD556" s="13">
        <v>70</v>
      </c>
      <c r="AE556" s="13">
        <v>50</v>
      </c>
      <c r="AF556" s="13"/>
      <c r="AG556" s="13"/>
      <c r="AH556" s="13">
        <v>65</v>
      </c>
      <c r="AI556" s="13">
        <v>80</v>
      </c>
      <c r="AJ556" s="13"/>
      <c r="AK556" s="13">
        <v>60</v>
      </c>
      <c r="AL556" s="13">
        <v>29</v>
      </c>
      <c r="AM556" s="13"/>
      <c r="AN556" s="17">
        <f t="shared" si="39"/>
        <v>760</v>
      </c>
      <c r="AO556" s="18">
        <f t="shared" si="38"/>
        <v>640</v>
      </c>
      <c r="AP556" s="19">
        <f t="shared" si="37"/>
        <v>80640</v>
      </c>
    </row>
    <row r="557" spans="1:42" x14ac:dyDescent="0.25">
      <c r="A557" s="16" t="s">
        <v>754</v>
      </c>
      <c r="B557" s="11"/>
      <c r="C557" s="12">
        <v>54</v>
      </c>
      <c r="D557" s="13"/>
      <c r="E557" s="14"/>
      <c r="F557" s="14"/>
      <c r="G557" s="12"/>
      <c r="H557" s="12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6"/>
      <c r="Z557" s="13"/>
      <c r="AA557" s="13"/>
      <c r="AB557" s="13"/>
      <c r="AC557" s="13"/>
      <c r="AD557" s="13"/>
      <c r="AE557" s="13"/>
      <c r="AF557" s="13"/>
      <c r="AG557" s="13"/>
      <c r="AH557" s="13"/>
      <c r="AI557" s="13"/>
      <c r="AJ557" s="13"/>
      <c r="AK557" s="13"/>
      <c r="AL557" s="13"/>
      <c r="AM557" s="13"/>
      <c r="AN557" s="17">
        <f t="shared" si="39"/>
        <v>0</v>
      </c>
      <c r="AO557" s="18">
        <f t="shared" si="38"/>
        <v>54</v>
      </c>
      <c r="AP557" s="19">
        <f t="shared" si="37"/>
        <v>0</v>
      </c>
    </row>
    <row r="558" spans="1:42" x14ac:dyDescent="0.25">
      <c r="A558" s="16" t="s">
        <v>755</v>
      </c>
      <c r="B558" s="11"/>
      <c r="C558" s="12">
        <v>190</v>
      </c>
      <c r="D558" s="13" t="s">
        <v>756</v>
      </c>
      <c r="E558" s="14">
        <v>44776</v>
      </c>
      <c r="F558" s="14">
        <v>44776</v>
      </c>
      <c r="G558" s="12"/>
      <c r="H558" s="12"/>
      <c r="I558" s="13">
        <v>10</v>
      </c>
      <c r="J558" s="13"/>
      <c r="K558" s="13"/>
      <c r="L558" s="13"/>
      <c r="M558" s="13"/>
      <c r="N558" s="13"/>
      <c r="O558" s="13"/>
      <c r="P558" s="13"/>
      <c r="Q558" s="13">
        <v>5</v>
      </c>
      <c r="R558" s="13"/>
      <c r="S558" s="13"/>
      <c r="T558" s="13">
        <v>5</v>
      </c>
      <c r="U558" s="13"/>
      <c r="V558" s="13"/>
      <c r="W558" s="13">
        <v>5</v>
      </c>
      <c r="X558" s="13"/>
      <c r="Y558" s="16"/>
      <c r="Z558" s="13"/>
      <c r="AA558" s="13">
        <v>5</v>
      </c>
      <c r="AB558" s="13"/>
      <c r="AC558" s="13"/>
      <c r="AD558" s="13">
        <v>5</v>
      </c>
      <c r="AE558" s="13"/>
      <c r="AF558" s="13"/>
      <c r="AG558" s="13"/>
      <c r="AH558" s="13">
        <v>5</v>
      </c>
      <c r="AI558" s="13"/>
      <c r="AJ558" s="13"/>
      <c r="AK558" s="13">
        <v>5</v>
      </c>
      <c r="AL558" s="13"/>
      <c r="AM558" s="13"/>
      <c r="AN558" s="17">
        <f t="shared" si="39"/>
        <v>45</v>
      </c>
      <c r="AO558" s="18">
        <f t="shared" si="38"/>
        <v>145</v>
      </c>
      <c r="AP558" s="19">
        <f t="shared" si="37"/>
        <v>0</v>
      </c>
    </row>
    <row r="559" spans="1:42" x14ac:dyDescent="0.25">
      <c r="A559" s="16" t="s">
        <v>757</v>
      </c>
      <c r="B559" s="11"/>
      <c r="C559" s="12">
        <v>0</v>
      </c>
      <c r="D559" s="13"/>
      <c r="E559" s="14"/>
      <c r="F559" s="14"/>
      <c r="G559" s="12"/>
      <c r="H559" s="12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6"/>
      <c r="Z559" s="13"/>
      <c r="AA559" s="13"/>
      <c r="AB559" s="13"/>
      <c r="AC559" s="13"/>
      <c r="AD559" s="13"/>
      <c r="AE559" s="13"/>
      <c r="AF559" s="13"/>
      <c r="AG559" s="13"/>
      <c r="AH559" s="13"/>
      <c r="AI559" s="13"/>
      <c r="AJ559" s="13"/>
      <c r="AK559" s="13"/>
      <c r="AL559" s="13"/>
      <c r="AM559" s="13"/>
      <c r="AN559" s="17">
        <f t="shared" si="39"/>
        <v>0</v>
      </c>
      <c r="AO559" s="18">
        <f t="shared" si="38"/>
        <v>0</v>
      </c>
      <c r="AP559" s="19">
        <f t="shared" si="37"/>
        <v>0</v>
      </c>
    </row>
    <row r="560" spans="1:42" x14ac:dyDescent="0.25">
      <c r="A560" s="16" t="s">
        <v>758</v>
      </c>
      <c r="B560" s="11">
        <v>390</v>
      </c>
      <c r="C560" s="12">
        <v>0</v>
      </c>
      <c r="D560" s="13" t="s">
        <v>11</v>
      </c>
      <c r="E560" s="14">
        <v>44848</v>
      </c>
      <c r="F560" s="14">
        <v>44848</v>
      </c>
      <c r="G560" s="12"/>
      <c r="H560" s="12">
        <v>10447</v>
      </c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6"/>
      <c r="Z560" s="13"/>
      <c r="AA560" s="13"/>
      <c r="AB560" s="13"/>
      <c r="AC560" s="13"/>
      <c r="AD560" s="13"/>
      <c r="AE560" s="13"/>
      <c r="AF560" s="13"/>
      <c r="AG560" s="13"/>
      <c r="AH560" s="13"/>
      <c r="AI560" s="13"/>
      <c r="AJ560" s="13"/>
      <c r="AK560" s="13"/>
      <c r="AL560" s="13"/>
      <c r="AM560" s="13"/>
      <c r="AN560" s="17">
        <f t="shared" si="39"/>
        <v>0</v>
      </c>
      <c r="AO560" s="18">
        <f t="shared" si="38"/>
        <v>0</v>
      </c>
      <c r="AP560" s="19">
        <f t="shared" si="37"/>
        <v>0</v>
      </c>
    </row>
    <row r="561" spans="1:42" x14ac:dyDescent="0.25">
      <c r="A561" s="16" t="s">
        <v>759</v>
      </c>
      <c r="B561" s="11"/>
      <c r="C561" s="12">
        <v>0</v>
      </c>
      <c r="D561" s="13"/>
      <c r="E561" s="14"/>
      <c r="F561" s="14"/>
      <c r="G561" s="12"/>
      <c r="H561" s="12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6"/>
      <c r="Z561" s="13"/>
      <c r="AA561" s="13"/>
      <c r="AB561" s="13"/>
      <c r="AC561" s="13"/>
      <c r="AD561" s="13"/>
      <c r="AE561" s="13"/>
      <c r="AF561" s="13"/>
      <c r="AG561" s="13"/>
      <c r="AH561" s="13"/>
      <c r="AI561" s="13"/>
      <c r="AJ561" s="13"/>
      <c r="AK561" s="13"/>
      <c r="AL561" s="13"/>
      <c r="AM561" s="13"/>
      <c r="AN561" s="17">
        <f t="shared" si="39"/>
        <v>0</v>
      </c>
      <c r="AO561" s="18">
        <f t="shared" si="38"/>
        <v>0</v>
      </c>
      <c r="AP561" s="19">
        <f t="shared" si="37"/>
        <v>0</v>
      </c>
    </row>
    <row r="562" spans="1:42" x14ac:dyDescent="0.25">
      <c r="A562" s="16" t="s">
        <v>760</v>
      </c>
      <c r="B562" s="11"/>
      <c r="C562" s="12">
        <v>94</v>
      </c>
      <c r="D562" s="13" t="s">
        <v>761</v>
      </c>
      <c r="E562" s="14">
        <v>44726</v>
      </c>
      <c r="F562" s="14">
        <v>44726</v>
      </c>
      <c r="G562" s="12"/>
      <c r="H562" s="12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6"/>
      <c r="Z562" s="13"/>
      <c r="AA562" s="13"/>
      <c r="AB562" s="13"/>
      <c r="AC562" s="13"/>
      <c r="AD562" s="13"/>
      <c r="AE562" s="13">
        <v>1</v>
      </c>
      <c r="AF562" s="13"/>
      <c r="AG562" s="13"/>
      <c r="AH562" s="13"/>
      <c r="AI562" s="13"/>
      <c r="AJ562" s="13"/>
      <c r="AK562" s="13"/>
      <c r="AL562" s="13"/>
      <c r="AM562" s="13"/>
      <c r="AN562" s="17">
        <f t="shared" si="39"/>
        <v>1</v>
      </c>
      <c r="AO562" s="18">
        <f t="shared" si="38"/>
        <v>93</v>
      </c>
      <c r="AP562" s="19">
        <f t="shared" si="37"/>
        <v>0</v>
      </c>
    </row>
    <row r="563" spans="1:42" x14ac:dyDescent="0.25">
      <c r="A563" s="16" t="s">
        <v>762</v>
      </c>
      <c r="B563" s="11"/>
      <c r="C563" s="12">
        <v>6</v>
      </c>
      <c r="D563" s="13"/>
      <c r="E563" s="14"/>
      <c r="F563" s="14"/>
      <c r="G563" s="12"/>
      <c r="H563" s="12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6"/>
      <c r="Z563" s="13"/>
      <c r="AA563" s="13"/>
      <c r="AB563" s="13"/>
      <c r="AC563" s="13"/>
      <c r="AD563" s="13"/>
      <c r="AE563" s="13"/>
      <c r="AF563" s="13"/>
      <c r="AG563" s="13"/>
      <c r="AH563" s="13"/>
      <c r="AI563" s="13"/>
      <c r="AJ563" s="13"/>
      <c r="AK563" s="13"/>
      <c r="AL563" s="13"/>
      <c r="AM563" s="13"/>
      <c r="AN563" s="17">
        <f t="shared" si="39"/>
        <v>0</v>
      </c>
      <c r="AO563" s="18">
        <f t="shared" si="38"/>
        <v>6</v>
      </c>
      <c r="AP563" s="19">
        <f t="shared" si="37"/>
        <v>0</v>
      </c>
    </row>
    <row r="564" spans="1:42" x14ac:dyDescent="0.25">
      <c r="A564" s="16" t="s">
        <v>763</v>
      </c>
      <c r="B564" s="11">
        <v>2.27</v>
      </c>
      <c r="C564" s="12">
        <v>2452</v>
      </c>
      <c r="D564" s="13" t="s">
        <v>11</v>
      </c>
      <c r="E564" s="14">
        <v>45093</v>
      </c>
      <c r="F564" s="14">
        <v>45093</v>
      </c>
      <c r="G564" s="15">
        <v>2000</v>
      </c>
      <c r="H564" s="12">
        <v>9928</v>
      </c>
      <c r="I564" s="13"/>
      <c r="J564" s="13">
        <v>100</v>
      </c>
      <c r="K564" s="13"/>
      <c r="L564" s="13"/>
      <c r="M564" s="13"/>
      <c r="N564" s="13">
        <v>100</v>
      </c>
      <c r="O564" s="13"/>
      <c r="P564" s="13"/>
      <c r="Q564" s="13">
        <v>100</v>
      </c>
      <c r="R564" s="13"/>
      <c r="S564" s="13"/>
      <c r="T564" s="13">
        <v>150</v>
      </c>
      <c r="U564" s="13">
        <v>100</v>
      </c>
      <c r="V564" s="13"/>
      <c r="W564" s="13"/>
      <c r="X564" s="13">
        <v>150</v>
      </c>
      <c r="Y564" s="16"/>
      <c r="Z564" s="13"/>
      <c r="AA564" s="13"/>
      <c r="AB564" s="13">
        <v>50</v>
      </c>
      <c r="AC564" s="13"/>
      <c r="AD564" s="13">
        <v>50</v>
      </c>
      <c r="AE564" s="13">
        <v>150</v>
      </c>
      <c r="AF564" s="13"/>
      <c r="AG564" s="13"/>
      <c r="AH564" s="13"/>
      <c r="AI564" s="13">
        <v>50</v>
      </c>
      <c r="AJ564" s="13"/>
      <c r="AK564" s="13"/>
      <c r="AL564" s="13">
        <v>100</v>
      </c>
      <c r="AM564" s="13"/>
      <c r="AN564" s="17">
        <f t="shared" si="39"/>
        <v>1100</v>
      </c>
      <c r="AO564" s="18">
        <f t="shared" si="38"/>
        <v>3352</v>
      </c>
      <c r="AP564" s="19">
        <f t="shared" si="37"/>
        <v>7609.04</v>
      </c>
    </row>
    <row r="565" spans="1:42" x14ac:dyDescent="0.25">
      <c r="A565" s="16" t="s">
        <v>764</v>
      </c>
      <c r="B565" s="11">
        <v>23.33</v>
      </c>
      <c r="C565" s="12">
        <v>75</v>
      </c>
      <c r="D565" s="13" t="s">
        <v>11</v>
      </c>
      <c r="E565" s="14">
        <v>44887</v>
      </c>
      <c r="F565" s="14">
        <v>44887</v>
      </c>
      <c r="G565" s="12"/>
      <c r="H565" s="12">
        <v>9128</v>
      </c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6"/>
      <c r="Z565" s="13"/>
      <c r="AA565" s="13"/>
      <c r="AB565" s="13"/>
      <c r="AC565" s="13"/>
      <c r="AD565" s="13"/>
      <c r="AE565" s="13"/>
      <c r="AF565" s="13"/>
      <c r="AG565" s="13"/>
      <c r="AH565" s="13"/>
      <c r="AI565" s="13"/>
      <c r="AJ565" s="13"/>
      <c r="AK565" s="13"/>
      <c r="AL565" s="13"/>
      <c r="AM565" s="13"/>
      <c r="AN565" s="17">
        <f t="shared" si="39"/>
        <v>0</v>
      </c>
      <c r="AO565" s="18">
        <f t="shared" si="38"/>
        <v>75</v>
      </c>
      <c r="AP565" s="19">
        <f t="shared" si="37"/>
        <v>1749.7499999999998</v>
      </c>
    </row>
    <row r="566" spans="1:42" x14ac:dyDescent="0.25">
      <c r="A566" s="16" t="s">
        <v>765</v>
      </c>
      <c r="B566" s="11"/>
      <c r="C566" s="12">
        <v>300</v>
      </c>
      <c r="D566" s="13"/>
      <c r="E566" s="14"/>
      <c r="F566" s="14"/>
      <c r="G566" s="12"/>
      <c r="H566" s="12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6"/>
      <c r="Z566" s="13"/>
      <c r="AA566" s="13"/>
      <c r="AB566" s="13"/>
      <c r="AC566" s="13"/>
      <c r="AD566" s="13"/>
      <c r="AE566" s="13"/>
      <c r="AF566" s="13"/>
      <c r="AG566" s="13"/>
      <c r="AH566" s="13"/>
      <c r="AI566" s="13"/>
      <c r="AJ566" s="13"/>
      <c r="AK566" s="13"/>
      <c r="AL566" s="13"/>
      <c r="AM566" s="13"/>
      <c r="AN566" s="17">
        <f t="shared" si="39"/>
        <v>0</v>
      </c>
      <c r="AO566" s="18">
        <f t="shared" si="38"/>
        <v>300</v>
      </c>
      <c r="AP566" s="19">
        <f t="shared" si="37"/>
        <v>0</v>
      </c>
    </row>
    <row r="567" spans="1:42" x14ac:dyDescent="0.25">
      <c r="A567" s="16" t="s">
        <v>766</v>
      </c>
      <c r="B567" s="11"/>
      <c r="C567" s="12">
        <v>3110</v>
      </c>
      <c r="D567" s="13"/>
      <c r="E567" s="14"/>
      <c r="F567" s="14"/>
      <c r="G567" s="12"/>
      <c r="H567" s="12"/>
      <c r="I567" s="13"/>
      <c r="J567" s="13"/>
      <c r="K567" s="13"/>
      <c r="L567" s="13"/>
      <c r="M567" s="13"/>
      <c r="N567" s="13">
        <v>50</v>
      </c>
      <c r="O567" s="13"/>
      <c r="P567" s="13"/>
      <c r="Q567" s="13"/>
      <c r="R567" s="13"/>
      <c r="S567" s="13"/>
      <c r="T567" s="13"/>
      <c r="U567" s="13">
        <v>50</v>
      </c>
      <c r="V567" s="13"/>
      <c r="W567" s="13"/>
      <c r="X567" s="13"/>
      <c r="Y567" s="16"/>
      <c r="Z567" s="13"/>
      <c r="AA567" s="13"/>
      <c r="AB567" s="13">
        <v>50</v>
      </c>
      <c r="AC567" s="13"/>
      <c r="AD567" s="13"/>
      <c r="AE567" s="13"/>
      <c r="AF567" s="13"/>
      <c r="AG567" s="13"/>
      <c r="AH567" s="13"/>
      <c r="AI567" s="13"/>
      <c r="AJ567" s="13"/>
      <c r="AK567" s="13"/>
      <c r="AL567" s="13"/>
      <c r="AM567" s="13"/>
      <c r="AN567" s="17">
        <f t="shared" si="39"/>
        <v>150</v>
      </c>
      <c r="AO567" s="18">
        <f t="shared" si="38"/>
        <v>2960</v>
      </c>
      <c r="AP567" s="19">
        <f t="shared" si="37"/>
        <v>0</v>
      </c>
    </row>
    <row r="568" spans="1:42" x14ac:dyDescent="0.25">
      <c r="A568" s="16" t="s">
        <v>767</v>
      </c>
      <c r="B568" s="11"/>
      <c r="C568" s="12">
        <v>4000</v>
      </c>
      <c r="D568" s="13"/>
      <c r="E568" s="14"/>
      <c r="F568" s="14"/>
      <c r="G568" s="12"/>
      <c r="H568" s="12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6"/>
      <c r="Z568" s="13"/>
      <c r="AA568" s="13"/>
      <c r="AB568" s="13"/>
      <c r="AC568" s="13"/>
      <c r="AD568" s="13"/>
      <c r="AE568" s="13"/>
      <c r="AF568" s="13"/>
      <c r="AG568" s="13"/>
      <c r="AH568" s="13"/>
      <c r="AI568" s="13"/>
      <c r="AJ568" s="13"/>
      <c r="AK568" s="13"/>
      <c r="AL568" s="13"/>
      <c r="AM568" s="13"/>
      <c r="AN568" s="17">
        <f t="shared" si="39"/>
        <v>0</v>
      </c>
      <c r="AO568" s="18">
        <f t="shared" si="38"/>
        <v>4000</v>
      </c>
      <c r="AP568" s="19">
        <f t="shared" si="37"/>
        <v>0</v>
      </c>
    </row>
    <row r="569" spans="1:42" x14ac:dyDescent="0.25">
      <c r="A569" s="16" t="s">
        <v>768</v>
      </c>
      <c r="B569" s="11">
        <v>393</v>
      </c>
      <c r="C569" s="12">
        <v>0</v>
      </c>
      <c r="D569" s="13" t="s">
        <v>147</v>
      </c>
      <c r="E569" s="14">
        <v>45093</v>
      </c>
      <c r="F569" s="14">
        <v>45093</v>
      </c>
      <c r="G569" s="12">
        <v>1510</v>
      </c>
      <c r="H569" s="12">
        <v>9536</v>
      </c>
      <c r="I569" s="13">
        <v>150</v>
      </c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6"/>
      <c r="Z569" s="13"/>
      <c r="AA569" s="13"/>
      <c r="AB569" s="13"/>
      <c r="AC569" s="13"/>
      <c r="AD569" s="13"/>
      <c r="AE569" s="13">
        <v>150</v>
      </c>
      <c r="AF569" s="13"/>
      <c r="AG569" s="13"/>
      <c r="AH569" s="13">
        <v>100</v>
      </c>
      <c r="AI569" s="13">
        <v>50</v>
      </c>
      <c r="AJ569" s="13"/>
      <c r="AK569" s="13">
        <v>150</v>
      </c>
      <c r="AL569" s="13">
        <v>240</v>
      </c>
      <c r="AM569" s="13"/>
      <c r="AN569" s="17"/>
      <c r="AO569" s="18"/>
      <c r="AP569" s="19"/>
    </row>
    <row r="570" spans="1:42" x14ac:dyDescent="0.25">
      <c r="A570" s="16" t="s">
        <v>769</v>
      </c>
      <c r="B570" s="11"/>
      <c r="C570" s="12">
        <v>30</v>
      </c>
      <c r="D570" s="13" t="s">
        <v>147</v>
      </c>
      <c r="E570" s="14">
        <v>45058</v>
      </c>
      <c r="F570" s="14">
        <v>45058</v>
      </c>
      <c r="G570" s="12"/>
      <c r="H570" s="12"/>
      <c r="I570" s="13"/>
      <c r="J570" s="13">
        <v>100</v>
      </c>
      <c r="K570" s="13"/>
      <c r="L570" s="13"/>
      <c r="M570" s="13"/>
      <c r="N570" s="13">
        <v>150</v>
      </c>
      <c r="O570" s="13"/>
      <c r="P570" s="13"/>
      <c r="Q570" s="13">
        <v>150</v>
      </c>
      <c r="R570" s="13"/>
      <c r="S570" s="13"/>
      <c r="T570" s="13">
        <v>160</v>
      </c>
      <c r="U570" s="13">
        <v>50</v>
      </c>
      <c r="V570" s="13"/>
      <c r="W570" s="13"/>
      <c r="X570" s="13">
        <v>150</v>
      </c>
      <c r="Y570" s="16"/>
      <c r="Z570" s="13"/>
      <c r="AA570" s="13">
        <v>100</v>
      </c>
      <c r="AB570" s="13">
        <v>160</v>
      </c>
      <c r="AC570" s="13"/>
      <c r="AD570" s="13">
        <v>140</v>
      </c>
      <c r="AE570" s="13"/>
      <c r="AF570" s="13"/>
      <c r="AG570" s="13"/>
      <c r="AH570" s="13"/>
      <c r="AI570" s="13"/>
      <c r="AJ570" s="13"/>
      <c r="AK570" s="13"/>
      <c r="AL570" s="13"/>
      <c r="AM570" s="13"/>
      <c r="AN570" s="17"/>
      <c r="AO570" s="18">
        <f t="shared" ref="AO570:AO623" si="40">C570+G570-AN570</f>
        <v>30</v>
      </c>
      <c r="AP570" s="19">
        <f t="shared" ref="AP570:AP633" si="41">B570*AO570</f>
        <v>0</v>
      </c>
    </row>
    <row r="571" spans="1:42" x14ac:dyDescent="0.25">
      <c r="A571" s="16" t="s">
        <v>770</v>
      </c>
      <c r="B571" s="11"/>
      <c r="C571" s="12">
        <v>1575</v>
      </c>
      <c r="D571" s="13" t="s">
        <v>444</v>
      </c>
      <c r="E571" s="14" t="s">
        <v>771</v>
      </c>
      <c r="F571" s="14" t="s">
        <v>771</v>
      </c>
      <c r="G571" s="12"/>
      <c r="H571" s="12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6"/>
      <c r="Z571" s="13"/>
      <c r="AA571" s="13"/>
      <c r="AB571" s="13"/>
      <c r="AC571" s="13"/>
      <c r="AD571" s="13"/>
      <c r="AE571" s="13"/>
      <c r="AF571" s="13"/>
      <c r="AG571" s="13"/>
      <c r="AH571" s="13"/>
      <c r="AI571" s="13"/>
      <c r="AJ571" s="13"/>
      <c r="AK571" s="13"/>
      <c r="AL571" s="13"/>
      <c r="AM571" s="13"/>
      <c r="AN571" s="17">
        <f t="shared" ref="AN571:AN634" si="42">I571+J571+K571+L571+M571+N571+O571+P571+Q571+R571+S571+T571+U571+V571+W571+X571+Y571+Z571+AA571+AB571+AC571+AD571+AE571+AF571+AG571+AH571+AI571+AJ571+AK571+AL571+AM571</f>
        <v>0</v>
      </c>
      <c r="AO571" s="18">
        <f t="shared" si="40"/>
        <v>1575</v>
      </c>
      <c r="AP571" s="19">
        <f t="shared" si="41"/>
        <v>0</v>
      </c>
    </row>
    <row r="572" spans="1:42" x14ac:dyDescent="0.25">
      <c r="A572" s="16" t="s">
        <v>772</v>
      </c>
      <c r="B572" s="11"/>
      <c r="C572" s="12">
        <v>1420</v>
      </c>
      <c r="D572" s="13"/>
      <c r="E572" s="14" t="s">
        <v>773</v>
      </c>
      <c r="F572" s="14" t="s">
        <v>773</v>
      </c>
      <c r="G572" s="12"/>
      <c r="H572" s="12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6"/>
      <c r="Z572" s="13"/>
      <c r="AA572" s="13"/>
      <c r="AB572" s="13"/>
      <c r="AC572" s="13"/>
      <c r="AD572" s="13"/>
      <c r="AE572" s="13"/>
      <c r="AF572" s="13"/>
      <c r="AG572" s="13"/>
      <c r="AH572" s="13"/>
      <c r="AI572" s="13"/>
      <c r="AJ572" s="13"/>
      <c r="AK572" s="13"/>
      <c r="AL572" s="13"/>
      <c r="AM572" s="13"/>
      <c r="AN572" s="17">
        <f t="shared" si="42"/>
        <v>0</v>
      </c>
      <c r="AO572" s="18">
        <f t="shared" si="40"/>
        <v>1420</v>
      </c>
      <c r="AP572" s="19">
        <f t="shared" si="41"/>
        <v>0</v>
      </c>
    </row>
    <row r="573" spans="1:42" x14ac:dyDescent="0.25">
      <c r="A573" s="16" t="s">
        <v>774</v>
      </c>
      <c r="B573" s="11"/>
      <c r="C573" s="12">
        <v>664</v>
      </c>
      <c r="D573" s="13"/>
      <c r="E573" s="14"/>
      <c r="F573" s="14"/>
      <c r="G573" s="12"/>
      <c r="H573" s="12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6"/>
      <c r="Z573" s="13"/>
      <c r="AA573" s="13"/>
      <c r="AB573" s="13"/>
      <c r="AC573" s="13"/>
      <c r="AD573" s="13"/>
      <c r="AE573" s="13"/>
      <c r="AF573" s="13"/>
      <c r="AG573" s="13"/>
      <c r="AH573" s="13"/>
      <c r="AI573" s="13"/>
      <c r="AJ573" s="13"/>
      <c r="AK573" s="13"/>
      <c r="AL573" s="13"/>
      <c r="AM573" s="13"/>
      <c r="AN573" s="17">
        <f t="shared" si="42"/>
        <v>0</v>
      </c>
      <c r="AO573" s="18">
        <f t="shared" si="40"/>
        <v>664</v>
      </c>
      <c r="AP573" s="19">
        <f t="shared" si="41"/>
        <v>0</v>
      </c>
    </row>
    <row r="574" spans="1:42" x14ac:dyDescent="0.25">
      <c r="A574" s="16" t="s">
        <v>775</v>
      </c>
      <c r="B574" s="11">
        <v>47.3</v>
      </c>
      <c r="C574" s="12">
        <v>17</v>
      </c>
      <c r="D574" s="13" t="s">
        <v>11</v>
      </c>
      <c r="E574" s="14">
        <v>44757</v>
      </c>
      <c r="F574" s="14">
        <v>44757</v>
      </c>
      <c r="G574" s="12"/>
      <c r="H574" s="12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6"/>
      <c r="Z574" s="13"/>
      <c r="AA574" s="13"/>
      <c r="AB574" s="13"/>
      <c r="AC574" s="13"/>
      <c r="AD574" s="13"/>
      <c r="AE574" s="13"/>
      <c r="AF574" s="13"/>
      <c r="AG574" s="13"/>
      <c r="AH574" s="13"/>
      <c r="AI574" s="13"/>
      <c r="AJ574" s="13"/>
      <c r="AK574" s="13"/>
      <c r="AL574" s="13"/>
      <c r="AM574" s="13"/>
      <c r="AN574" s="17">
        <f t="shared" si="42"/>
        <v>0</v>
      </c>
      <c r="AO574" s="18">
        <f t="shared" si="40"/>
        <v>17</v>
      </c>
      <c r="AP574" s="19">
        <f t="shared" si="41"/>
        <v>804.09999999999991</v>
      </c>
    </row>
    <row r="575" spans="1:42" x14ac:dyDescent="0.25">
      <c r="A575" s="16" t="s">
        <v>776</v>
      </c>
      <c r="B575" s="11">
        <v>2372</v>
      </c>
      <c r="C575" s="12">
        <v>30</v>
      </c>
      <c r="D575" s="13" t="s">
        <v>777</v>
      </c>
      <c r="E575" s="14">
        <v>45021</v>
      </c>
      <c r="F575" s="14">
        <v>45021</v>
      </c>
      <c r="G575" s="12"/>
      <c r="H575" s="12">
        <v>42182420</v>
      </c>
      <c r="I575" s="13">
        <v>1</v>
      </c>
      <c r="J575" s="13">
        <v>1</v>
      </c>
      <c r="K575" s="13"/>
      <c r="L575" s="13"/>
      <c r="M575" s="13">
        <v>1</v>
      </c>
      <c r="N575" s="13"/>
      <c r="O575" s="13"/>
      <c r="P575" s="13"/>
      <c r="Q575" s="13">
        <v>1</v>
      </c>
      <c r="R575" s="13"/>
      <c r="S575" s="13"/>
      <c r="T575" s="13">
        <v>1</v>
      </c>
      <c r="U575" s="13"/>
      <c r="V575" s="13"/>
      <c r="W575" s="13">
        <v>1</v>
      </c>
      <c r="X575" s="13"/>
      <c r="Y575" s="16"/>
      <c r="Z575" s="13"/>
      <c r="AA575" s="13"/>
      <c r="AB575" s="13">
        <v>1</v>
      </c>
      <c r="AC575" s="13"/>
      <c r="AD575" s="13"/>
      <c r="AE575" s="13"/>
      <c r="AF575" s="13"/>
      <c r="AG575" s="13"/>
      <c r="AH575" s="13">
        <v>2</v>
      </c>
      <c r="AI575" s="13"/>
      <c r="AJ575" s="13"/>
      <c r="AK575" s="13"/>
      <c r="AL575" s="13"/>
      <c r="AM575" s="13"/>
      <c r="AN575" s="17">
        <f t="shared" si="42"/>
        <v>9</v>
      </c>
      <c r="AO575" s="18">
        <f t="shared" si="40"/>
        <v>21</v>
      </c>
      <c r="AP575" s="19">
        <f t="shared" si="41"/>
        <v>49812</v>
      </c>
    </row>
    <row r="576" spans="1:42" x14ac:dyDescent="0.25">
      <c r="A576" s="16" t="s">
        <v>778</v>
      </c>
      <c r="B576" s="11">
        <v>160</v>
      </c>
      <c r="C576" s="12">
        <v>60</v>
      </c>
      <c r="D576" s="13" t="s">
        <v>779</v>
      </c>
      <c r="E576" s="14">
        <v>45020</v>
      </c>
      <c r="F576" s="14">
        <v>45020</v>
      </c>
      <c r="G576" s="12"/>
      <c r="H576" s="12">
        <v>1701</v>
      </c>
      <c r="I576" s="13"/>
      <c r="J576" s="13">
        <v>36</v>
      </c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6"/>
      <c r="Z576" s="13"/>
      <c r="AA576" s="13"/>
      <c r="AB576" s="13"/>
      <c r="AC576" s="13"/>
      <c r="AD576" s="13"/>
      <c r="AE576" s="13"/>
      <c r="AF576" s="13"/>
      <c r="AG576" s="13"/>
      <c r="AH576" s="13"/>
      <c r="AI576" s="13"/>
      <c r="AJ576" s="13"/>
      <c r="AK576" s="13"/>
      <c r="AL576" s="13"/>
      <c r="AM576" s="13"/>
      <c r="AN576" s="17">
        <f t="shared" si="42"/>
        <v>36</v>
      </c>
      <c r="AO576" s="18">
        <f t="shared" si="40"/>
        <v>24</v>
      </c>
      <c r="AP576" s="19">
        <f t="shared" si="41"/>
        <v>3840</v>
      </c>
    </row>
    <row r="577" spans="1:42" x14ac:dyDescent="0.25">
      <c r="A577" s="16" t="s">
        <v>780</v>
      </c>
      <c r="B577" s="12"/>
      <c r="C577" s="12">
        <v>315</v>
      </c>
      <c r="D577" s="13"/>
      <c r="E577" s="12"/>
      <c r="F577" s="12"/>
      <c r="G577" s="12"/>
      <c r="H577" s="12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6"/>
      <c r="Z577" s="13"/>
      <c r="AA577" s="13"/>
      <c r="AB577" s="13"/>
      <c r="AC577" s="13"/>
      <c r="AD577" s="13"/>
      <c r="AE577" s="13"/>
      <c r="AF577" s="13"/>
      <c r="AG577" s="13"/>
      <c r="AH577" s="13"/>
      <c r="AI577" s="13"/>
      <c r="AJ577" s="13"/>
      <c r="AK577" s="13"/>
      <c r="AL577" s="13"/>
      <c r="AM577" s="13"/>
      <c r="AN577" s="17">
        <f t="shared" si="42"/>
        <v>0</v>
      </c>
      <c r="AO577" s="18">
        <f t="shared" si="40"/>
        <v>315</v>
      </c>
      <c r="AP577" s="19">
        <f t="shared" si="41"/>
        <v>0</v>
      </c>
    </row>
    <row r="578" spans="1:42" x14ac:dyDescent="0.25">
      <c r="A578" s="16" t="s">
        <v>781</v>
      </c>
      <c r="B578" s="43">
        <v>66</v>
      </c>
      <c r="C578" s="12">
        <v>388</v>
      </c>
      <c r="D578" s="13" t="s">
        <v>782</v>
      </c>
      <c r="E578" s="14" t="s">
        <v>783</v>
      </c>
      <c r="F578" s="14" t="s">
        <v>783</v>
      </c>
      <c r="G578" s="15">
        <v>6472</v>
      </c>
      <c r="H578" s="12">
        <v>1537</v>
      </c>
      <c r="I578" s="13">
        <v>208</v>
      </c>
      <c r="J578" s="13">
        <v>456</v>
      </c>
      <c r="K578" s="13"/>
      <c r="L578" s="13"/>
      <c r="M578" s="13">
        <v>120</v>
      </c>
      <c r="N578" s="13">
        <v>73</v>
      </c>
      <c r="O578" s="13"/>
      <c r="P578" s="13"/>
      <c r="Q578" s="13">
        <v>613</v>
      </c>
      <c r="R578" s="13"/>
      <c r="S578" s="13"/>
      <c r="T578" s="13">
        <v>108</v>
      </c>
      <c r="U578" s="13">
        <v>60</v>
      </c>
      <c r="V578" s="13"/>
      <c r="W578" s="13"/>
      <c r="X578" s="13">
        <v>480</v>
      </c>
      <c r="Y578" s="16"/>
      <c r="Z578" s="13"/>
      <c r="AA578" s="13">
        <v>60</v>
      </c>
      <c r="AB578" s="13">
        <v>241</v>
      </c>
      <c r="AC578" s="13"/>
      <c r="AD578" s="13"/>
      <c r="AE578" s="13">
        <v>598</v>
      </c>
      <c r="AF578" s="13"/>
      <c r="AG578" s="13"/>
      <c r="AH578" s="13">
        <v>108</v>
      </c>
      <c r="AI578" s="13">
        <v>85</v>
      </c>
      <c r="AJ578" s="13"/>
      <c r="AK578" s="13">
        <v>278</v>
      </c>
      <c r="AL578" s="13">
        <v>456</v>
      </c>
      <c r="AM578" s="13"/>
      <c r="AN578" s="17">
        <f t="shared" si="42"/>
        <v>3944</v>
      </c>
      <c r="AO578" s="18">
        <f t="shared" si="40"/>
        <v>2916</v>
      </c>
      <c r="AP578" s="19">
        <f t="shared" si="41"/>
        <v>192456</v>
      </c>
    </row>
    <row r="579" spans="1:42" x14ac:dyDescent="0.25">
      <c r="A579" s="16" t="s">
        <v>784</v>
      </c>
      <c r="B579" s="43">
        <v>69.599999999999994</v>
      </c>
      <c r="C579" s="12">
        <v>1097</v>
      </c>
      <c r="D579" s="13" t="s">
        <v>785</v>
      </c>
      <c r="E579" s="14">
        <v>45055</v>
      </c>
      <c r="F579" s="14">
        <v>45055</v>
      </c>
      <c r="G579" s="15"/>
      <c r="H579" s="12">
        <v>1701</v>
      </c>
      <c r="I579" s="13">
        <v>69</v>
      </c>
      <c r="J579" s="13">
        <v>48</v>
      </c>
      <c r="K579" s="13"/>
      <c r="L579" s="13"/>
      <c r="M579" s="13"/>
      <c r="N579" s="13">
        <v>24</v>
      </c>
      <c r="O579" s="13">
        <v>24</v>
      </c>
      <c r="P579" s="13"/>
      <c r="Q579" s="13">
        <v>96</v>
      </c>
      <c r="R579" s="13"/>
      <c r="S579" s="13"/>
      <c r="T579" s="13">
        <v>96</v>
      </c>
      <c r="U579" s="13"/>
      <c r="V579" s="13"/>
      <c r="W579" s="13">
        <v>72</v>
      </c>
      <c r="X579" s="13">
        <v>24</v>
      </c>
      <c r="Y579" s="16"/>
      <c r="Z579" s="13"/>
      <c r="AA579" s="13">
        <v>72</v>
      </c>
      <c r="AB579" s="13">
        <v>96</v>
      </c>
      <c r="AC579" s="13"/>
      <c r="AD579" s="13">
        <v>72</v>
      </c>
      <c r="AE579" s="13"/>
      <c r="AF579" s="13"/>
      <c r="AG579" s="13"/>
      <c r="AH579" s="13">
        <v>120</v>
      </c>
      <c r="AI579" s="13"/>
      <c r="AJ579" s="13"/>
      <c r="AK579" s="13">
        <v>72</v>
      </c>
      <c r="AL579" s="13">
        <v>48</v>
      </c>
      <c r="AM579" s="13"/>
      <c r="AN579" s="17">
        <f t="shared" si="42"/>
        <v>933</v>
      </c>
      <c r="AO579" s="18">
        <f t="shared" si="40"/>
        <v>164</v>
      </c>
      <c r="AP579" s="19">
        <f t="shared" si="41"/>
        <v>11414.4</v>
      </c>
    </row>
    <row r="580" spans="1:42" x14ac:dyDescent="0.25">
      <c r="A580" s="16" t="s">
        <v>786</v>
      </c>
      <c r="B580" s="43">
        <v>84</v>
      </c>
      <c r="C580" s="12">
        <v>114</v>
      </c>
      <c r="D580" s="13" t="s">
        <v>11</v>
      </c>
      <c r="E580" s="14">
        <v>45036</v>
      </c>
      <c r="F580" s="14">
        <v>45036</v>
      </c>
      <c r="G580" s="12">
        <v>162</v>
      </c>
      <c r="H580" s="12"/>
      <c r="I580" s="13">
        <v>36</v>
      </c>
      <c r="J580" s="13">
        <v>96</v>
      </c>
      <c r="K580" s="13"/>
      <c r="L580" s="13"/>
      <c r="M580" s="13"/>
      <c r="N580" s="13"/>
      <c r="O580" s="13"/>
      <c r="P580" s="13"/>
      <c r="Q580" s="13">
        <v>84</v>
      </c>
      <c r="R580" s="13"/>
      <c r="S580" s="13"/>
      <c r="T580" s="13">
        <v>24</v>
      </c>
      <c r="U580" s="13"/>
      <c r="V580" s="13"/>
      <c r="W580" s="13"/>
      <c r="X580" s="13">
        <v>12</v>
      </c>
      <c r="Y580" s="16"/>
      <c r="Z580" s="13"/>
      <c r="AA580" s="13"/>
      <c r="AB580" s="13">
        <v>12</v>
      </c>
      <c r="AC580" s="13"/>
      <c r="AD580" s="13"/>
      <c r="AE580" s="13"/>
      <c r="AF580" s="13"/>
      <c r="AG580" s="13"/>
      <c r="AH580" s="13"/>
      <c r="AI580" s="13"/>
      <c r="AJ580" s="13"/>
      <c r="AK580" s="13">
        <v>12</v>
      </c>
      <c r="AL580" s="13"/>
      <c r="AM580" s="13"/>
      <c r="AN580" s="17">
        <f t="shared" si="42"/>
        <v>276</v>
      </c>
      <c r="AO580" s="18">
        <f t="shared" si="40"/>
        <v>0</v>
      </c>
      <c r="AP580" s="19">
        <f t="shared" si="41"/>
        <v>0</v>
      </c>
    </row>
    <row r="581" spans="1:42" x14ac:dyDescent="0.25">
      <c r="A581" s="16" t="s">
        <v>787</v>
      </c>
      <c r="B581" s="11"/>
      <c r="C581" s="12">
        <v>1474</v>
      </c>
      <c r="D581" s="13"/>
      <c r="E581" s="14"/>
      <c r="F581" s="14"/>
      <c r="G581" s="12"/>
      <c r="H581" s="12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6"/>
      <c r="Z581" s="13"/>
      <c r="AA581" s="13"/>
      <c r="AB581" s="13"/>
      <c r="AC581" s="13"/>
      <c r="AD581" s="13"/>
      <c r="AE581" s="13"/>
      <c r="AF581" s="13"/>
      <c r="AG581" s="13"/>
      <c r="AH581" s="13"/>
      <c r="AI581" s="13"/>
      <c r="AJ581" s="13"/>
      <c r="AK581" s="13"/>
      <c r="AL581" s="13"/>
      <c r="AM581" s="13"/>
      <c r="AN581" s="17">
        <f t="shared" si="42"/>
        <v>0</v>
      </c>
      <c r="AO581" s="18">
        <f t="shared" si="40"/>
        <v>1474</v>
      </c>
      <c r="AP581" s="19">
        <f t="shared" si="41"/>
        <v>0</v>
      </c>
    </row>
    <row r="582" spans="1:42" x14ac:dyDescent="0.25">
      <c r="A582" s="16" t="s">
        <v>788</v>
      </c>
      <c r="B582" s="11">
        <v>66</v>
      </c>
      <c r="C582" s="12">
        <v>3263</v>
      </c>
      <c r="D582" s="13" t="s">
        <v>11</v>
      </c>
      <c r="E582" s="14">
        <v>45055</v>
      </c>
      <c r="F582" s="14">
        <v>45055</v>
      </c>
      <c r="G582" s="12"/>
      <c r="H582" s="12">
        <v>1875</v>
      </c>
      <c r="I582" s="13"/>
      <c r="J582" s="13">
        <v>36</v>
      </c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6"/>
      <c r="Z582" s="13"/>
      <c r="AA582" s="13"/>
      <c r="AB582" s="13"/>
      <c r="AC582" s="13"/>
      <c r="AD582" s="13"/>
      <c r="AE582" s="13"/>
      <c r="AF582" s="13"/>
      <c r="AG582" s="13"/>
      <c r="AH582" s="13"/>
      <c r="AI582" s="13"/>
      <c r="AJ582" s="13"/>
      <c r="AK582" s="13"/>
      <c r="AL582" s="13"/>
      <c r="AM582" s="13"/>
      <c r="AN582" s="17">
        <f t="shared" si="42"/>
        <v>36</v>
      </c>
      <c r="AO582" s="18">
        <f t="shared" si="40"/>
        <v>3227</v>
      </c>
      <c r="AP582" s="19">
        <f t="shared" si="41"/>
        <v>212982</v>
      </c>
    </row>
    <row r="583" spans="1:42" x14ac:dyDescent="0.25">
      <c r="A583" s="16" t="s">
        <v>789</v>
      </c>
      <c r="B583" s="11">
        <v>78.599999999999994</v>
      </c>
      <c r="C583" s="12">
        <v>3690</v>
      </c>
      <c r="D583" s="13" t="s">
        <v>11</v>
      </c>
      <c r="E583" s="14">
        <v>45055</v>
      </c>
      <c r="F583" s="14">
        <v>45055</v>
      </c>
      <c r="G583" s="15"/>
      <c r="H583" s="12">
        <v>1875</v>
      </c>
      <c r="I583" s="13">
        <v>36</v>
      </c>
      <c r="J583" s="13">
        <v>36</v>
      </c>
      <c r="K583" s="13"/>
      <c r="L583" s="13"/>
      <c r="M583" s="13"/>
      <c r="N583" s="13"/>
      <c r="O583" s="13"/>
      <c r="P583" s="13"/>
      <c r="Q583" s="13">
        <v>48</v>
      </c>
      <c r="R583" s="13"/>
      <c r="S583" s="13"/>
      <c r="T583" s="13">
        <v>36</v>
      </c>
      <c r="U583" s="13"/>
      <c r="V583" s="13"/>
      <c r="W583" s="13">
        <v>48</v>
      </c>
      <c r="X583" s="13"/>
      <c r="Y583" s="16"/>
      <c r="Z583" s="13"/>
      <c r="AA583" s="13"/>
      <c r="AB583" s="13"/>
      <c r="AC583" s="13"/>
      <c r="AD583" s="13"/>
      <c r="AE583" s="13"/>
      <c r="AF583" s="13"/>
      <c r="AG583" s="13"/>
      <c r="AH583" s="13"/>
      <c r="AI583" s="13"/>
      <c r="AJ583" s="13"/>
      <c r="AK583" s="13"/>
      <c r="AL583" s="13"/>
      <c r="AM583" s="13"/>
      <c r="AN583" s="17">
        <f t="shared" si="42"/>
        <v>204</v>
      </c>
      <c r="AO583" s="18">
        <f t="shared" si="40"/>
        <v>3486</v>
      </c>
      <c r="AP583" s="19">
        <f t="shared" si="41"/>
        <v>273999.59999999998</v>
      </c>
    </row>
    <row r="584" spans="1:42" x14ac:dyDescent="0.25">
      <c r="A584" s="16" t="s">
        <v>790</v>
      </c>
      <c r="B584" s="11"/>
      <c r="C584" s="12">
        <v>300</v>
      </c>
      <c r="D584" s="13" t="s">
        <v>11</v>
      </c>
      <c r="E584" s="14">
        <v>44750</v>
      </c>
      <c r="F584" s="14">
        <v>44750</v>
      </c>
      <c r="G584" s="12"/>
      <c r="H584" s="12"/>
      <c r="I584" s="13">
        <v>36</v>
      </c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6"/>
      <c r="Z584" s="13"/>
      <c r="AA584" s="13"/>
      <c r="AB584" s="13"/>
      <c r="AC584" s="13"/>
      <c r="AD584" s="13"/>
      <c r="AE584" s="13"/>
      <c r="AF584" s="13"/>
      <c r="AG584" s="13"/>
      <c r="AH584" s="13"/>
      <c r="AI584" s="13"/>
      <c r="AJ584" s="13"/>
      <c r="AK584" s="13"/>
      <c r="AL584" s="13"/>
      <c r="AM584" s="13"/>
      <c r="AN584" s="17">
        <f t="shared" si="42"/>
        <v>36</v>
      </c>
      <c r="AO584" s="18">
        <f t="shared" si="40"/>
        <v>264</v>
      </c>
      <c r="AP584" s="19">
        <f t="shared" si="41"/>
        <v>0</v>
      </c>
    </row>
    <row r="585" spans="1:42" x14ac:dyDescent="0.25">
      <c r="A585" s="16" t="s">
        <v>791</v>
      </c>
      <c r="B585" s="11"/>
      <c r="C585" s="12">
        <v>4282</v>
      </c>
      <c r="D585" s="13" t="s">
        <v>11</v>
      </c>
      <c r="E585" s="14">
        <v>44750</v>
      </c>
      <c r="F585" s="14">
        <v>44750</v>
      </c>
      <c r="G585" s="12"/>
      <c r="H585" s="12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>
        <v>36</v>
      </c>
      <c r="U585" s="13"/>
      <c r="V585" s="13"/>
      <c r="W585" s="13"/>
      <c r="X585" s="13"/>
      <c r="Y585" s="16"/>
      <c r="Z585" s="13"/>
      <c r="AA585" s="13">
        <v>72</v>
      </c>
      <c r="AB585" s="13"/>
      <c r="AC585" s="13"/>
      <c r="AD585" s="13"/>
      <c r="AE585" s="13"/>
      <c r="AF585" s="13"/>
      <c r="AG585" s="13"/>
      <c r="AH585" s="13"/>
      <c r="AI585" s="13"/>
      <c r="AJ585" s="13"/>
      <c r="AK585" s="13"/>
      <c r="AL585" s="13"/>
      <c r="AM585" s="13"/>
      <c r="AN585" s="17">
        <f t="shared" si="42"/>
        <v>108</v>
      </c>
      <c r="AO585" s="18">
        <f t="shared" si="40"/>
        <v>4174</v>
      </c>
      <c r="AP585" s="19">
        <f t="shared" si="41"/>
        <v>0</v>
      </c>
    </row>
    <row r="586" spans="1:42" x14ac:dyDescent="0.25">
      <c r="A586" s="16" t="s">
        <v>792</v>
      </c>
      <c r="B586" s="11"/>
      <c r="C586" s="12">
        <v>0</v>
      </c>
      <c r="D586" s="13"/>
      <c r="E586" s="14"/>
      <c r="F586" s="14"/>
      <c r="G586" s="12">
        <v>120</v>
      </c>
      <c r="H586" s="12"/>
      <c r="I586" s="13"/>
      <c r="J586" s="13"/>
      <c r="K586" s="13"/>
      <c r="L586" s="13"/>
      <c r="M586" s="13"/>
      <c r="N586" s="13"/>
      <c r="O586" s="13"/>
      <c r="P586" s="13"/>
      <c r="Q586" s="13">
        <v>48</v>
      </c>
      <c r="R586" s="13"/>
      <c r="S586" s="13"/>
      <c r="T586" s="13"/>
      <c r="U586" s="13"/>
      <c r="V586" s="13"/>
      <c r="W586" s="13"/>
      <c r="X586" s="13"/>
      <c r="Y586" s="16"/>
      <c r="Z586" s="13"/>
      <c r="AA586" s="13">
        <v>48</v>
      </c>
      <c r="AB586" s="13">
        <v>24</v>
      </c>
      <c r="AC586" s="13"/>
      <c r="AD586" s="13"/>
      <c r="AE586" s="13"/>
      <c r="AF586" s="13"/>
      <c r="AG586" s="13"/>
      <c r="AH586" s="13"/>
      <c r="AI586" s="13"/>
      <c r="AJ586" s="13"/>
      <c r="AK586" s="13"/>
      <c r="AL586" s="13"/>
      <c r="AM586" s="13"/>
      <c r="AN586" s="17">
        <f t="shared" si="42"/>
        <v>120</v>
      </c>
      <c r="AO586" s="18">
        <f t="shared" si="40"/>
        <v>0</v>
      </c>
      <c r="AP586" s="19">
        <f t="shared" si="41"/>
        <v>0</v>
      </c>
    </row>
    <row r="587" spans="1:42" x14ac:dyDescent="0.25">
      <c r="A587" s="16" t="s">
        <v>793</v>
      </c>
      <c r="B587" s="11"/>
      <c r="C587" s="12">
        <v>300</v>
      </c>
      <c r="D587" s="13"/>
      <c r="E587" s="14"/>
      <c r="F587" s="14"/>
      <c r="G587" s="12"/>
      <c r="H587" s="12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6"/>
      <c r="Z587" s="13"/>
      <c r="AA587" s="13"/>
      <c r="AB587" s="13">
        <v>12</v>
      </c>
      <c r="AC587" s="13"/>
      <c r="AD587" s="13"/>
      <c r="AE587" s="13"/>
      <c r="AF587" s="13"/>
      <c r="AG587" s="13"/>
      <c r="AH587" s="13"/>
      <c r="AI587" s="13"/>
      <c r="AJ587" s="13"/>
      <c r="AK587" s="13">
        <v>24</v>
      </c>
      <c r="AL587" s="13"/>
      <c r="AM587" s="13"/>
      <c r="AN587" s="17">
        <f t="shared" si="42"/>
        <v>36</v>
      </c>
      <c r="AO587" s="18">
        <f t="shared" si="40"/>
        <v>264</v>
      </c>
      <c r="AP587" s="19">
        <f t="shared" si="41"/>
        <v>0</v>
      </c>
    </row>
    <row r="588" spans="1:42" x14ac:dyDescent="0.25">
      <c r="A588" s="16" t="s">
        <v>794</v>
      </c>
      <c r="B588" s="11">
        <v>66</v>
      </c>
      <c r="C588" s="12">
        <v>701</v>
      </c>
      <c r="D588" s="13" t="s">
        <v>795</v>
      </c>
      <c r="E588" s="14">
        <v>45055</v>
      </c>
      <c r="F588" s="14">
        <v>45055</v>
      </c>
      <c r="G588" s="12"/>
      <c r="H588" s="12"/>
      <c r="I588" s="13">
        <v>12</v>
      </c>
      <c r="J588" s="13">
        <v>12</v>
      </c>
      <c r="K588" s="13"/>
      <c r="L588" s="13"/>
      <c r="M588" s="13"/>
      <c r="N588" s="13"/>
      <c r="O588" s="13"/>
      <c r="P588" s="13"/>
      <c r="Q588" s="13">
        <v>12</v>
      </c>
      <c r="R588" s="13"/>
      <c r="S588" s="13"/>
      <c r="T588" s="13">
        <v>24</v>
      </c>
      <c r="U588" s="13">
        <v>12</v>
      </c>
      <c r="V588" s="13"/>
      <c r="W588" s="13"/>
      <c r="X588" s="13"/>
      <c r="Y588" s="16"/>
      <c r="Z588" s="13"/>
      <c r="AA588" s="13">
        <v>24</v>
      </c>
      <c r="AB588" s="13">
        <v>24</v>
      </c>
      <c r="AC588" s="13"/>
      <c r="AD588" s="13"/>
      <c r="AE588" s="13">
        <v>24</v>
      </c>
      <c r="AF588" s="13"/>
      <c r="AG588" s="13"/>
      <c r="AH588" s="13"/>
      <c r="AI588" s="13">
        <v>24</v>
      </c>
      <c r="AJ588" s="13"/>
      <c r="AK588" s="13"/>
      <c r="AL588" s="13"/>
      <c r="AM588" s="13"/>
      <c r="AN588" s="17">
        <f t="shared" si="42"/>
        <v>168</v>
      </c>
      <c r="AO588" s="18">
        <f t="shared" si="40"/>
        <v>533</v>
      </c>
      <c r="AP588" s="19">
        <f t="shared" si="41"/>
        <v>35178</v>
      </c>
    </row>
    <row r="589" spans="1:42" x14ac:dyDescent="0.25">
      <c r="A589" s="16" t="s">
        <v>796</v>
      </c>
      <c r="B589" s="11"/>
      <c r="C589" s="12">
        <v>286</v>
      </c>
      <c r="D589" s="13" t="s">
        <v>11</v>
      </c>
      <c r="E589" s="14">
        <v>44750</v>
      </c>
      <c r="F589" s="14">
        <v>44750</v>
      </c>
      <c r="G589" s="12"/>
      <c r="H589" s="12"/>
      <c r="I589" s="13"/>
      <c r="J589" s="13"/>
      <c r="K589" s="13"/>
      <c r="L589" s="13"/>
      <c r="M589" s="13"/>
      <c r="N589" s="13">
        <v>36</v>
      </c>
      <c r="O589" s="13"/>
      <c r="P589" s="13"/>
      <c r="Q589" s="13"/>
      <c r="R589" s="13"/>
      <c r="S589" s="13"/>
      <c r="T589" s="13">
        <v>60</v>
      </c>
      <c r="U589" s="13"/>
      <c r="V589" s="13"/>
      <c r="W589" s="13"/>
      <c r="X589" s="13"/>
      <c r="Y589" s="16"/>
      <c r="Z589" s="13"/>
      <c r="AA589" s="13"/>
      <c r="AB589" s="13"/>
      <c r="AC589" s="13"/>
      <c r="AD589" s="13"/>
      <c r="AE589" s="13"/>
      <c r="AF589" s="13"/>
      <c r="AG589" s="13"/>
      <c r="AH589" s="13"/>
      <c r="AI589" s="13"/>
      <c r="AJ589" s="13"/>
      <c r="AK589" s="13"/>
      <c r="AL589" s="13"/>
      <c r="AM589" s="13"/>
      <c r="AN589" s="17">
        <f t="shared" si="42"/>
        <v>96</v>
      </c>
      <c r="AO589" s="18">
        <f t="shared" si="40"/>
        <v>190</v>
      </c>
      <c r="AP589" s="19">
        <f t="shared" si="41"/>
        <v>0</v>
      </c>
    </row>
    <row r="590" spans="1:42" x14ac:dyDescent="0.25">
      <c r="A590" s="16" t="s">
        <v>797</v>
      </c>
      <c r="B590" s="11"/>
      <c r="C590" s="12">
        <v>1067</v>
      </c>
      <c r="D590" s="13"/>
      <c r="E590" s="14"/>
      <c r="F590" s="14"/>
      <c r="G590" s="12"/>
      <c r="H590" s="12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6"/>
      <c r="Z590" s="13"/>
      <c r="AA590" s="13"/>
      <c r="AB590" s="13"/>
      <c r="AC590" s="13"/>
      <c r="AD590" s="13"/>
      <c r="AE590" s="13"/>
      <c r="AF590" s="13"/>
      <c r="AG590" s="13"/>
      <c r="AH590" s="13"/>
      <c r="AI590" s="13"/>
      <c r="AJ590" s="13"/>
      <c r="AK590" s="13"/>
      <c r="AL590" s="13"/>
      <c r="AM590" s="13"/>
      <c r="AN590" s="17">
        <f t="shared" si="42"/>
        <v>0</v>
      </c>
      <c r="AO590" s="18">
        <f t="shared" si="40"/>
        <v>1067</v>
      </c>
      <c r="AP590" s="19">
        <f t="shared" si="41"/>
        <v>0</v>
      </c>
    </row>
    <row r="591" spans="1:42" x14ac:dyDescent="0.25">
      <c r="A591" s="63" t="s">
        <v>798</v>
      </c>
      <c r="B591" s="12"/>
      <c r="C591" s="12">
        <v>0</v>
      </c>
      <c r="D591" s="12" t="s">
        <v>11</v>
      </c>
      <c r="E591" s="14">
        <v>44718</v>
      </c>
      <c r="F591" s="14">
        <v>44718</v>
      </c>
      <c r="G591" s="38"/>
      <c r="H591" s="38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5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17">
        <f t="shared" si="42"/>
        <v>0</v>
      </c>
      <c r="AO591" s="18">
        <f t="shared" si="40"/>
        <v>0</v>
      </c>
      <c r="AP591" s="19">
        <f t="shared" si="41"/>
        <v>0</v>
      </c>
    </row>
    <row r="592" spans="1:42" x14ac:dyDescent="0.25">
      <c r="A592" s="16" t="s">
        <v>799</v>
      </c>
      <c r="B592" s="11">
        <v>84</v>
      </c>
      <c r="C592" s="12">
        <v>7428</v>
      </c>
      <c r="D592" s="13" t="s">
        <v>800</v>
      </c>
      <c r="E592" s="14">
        <v>45055</v>
      </c>
      <c r="F592" s="14">
        <v>45055</v>
      </c>
      <c r="G592" s="15"/>
      <c r="H592" s="12">
        <v>1882</v>
      </c>
      <c r="I592" s="13">
        <v>60</v>
      </c>
      <c r="J592" s="13">
        <v>180</v>
      </c>
      <c r="K592" s="13"/>
      <c r="L592" s="13"/>
      <c r="M592" s="13">
        <v>60</v>
      </c>
      <c r="N592" s="13"/>
      <c r="O592" s="13"/>
      <c r="P592" s="13"/>
      <c r="Q592" s="13">
        <v>84</v>
      </c>
      <c r="R592" s="13"/>
      <c r="S592" s="13"/>
      <c r="T592" s="13"/>
      <c r="U592" s="13">
        <v>72</v>
      </c>
      <c r="V592" s="13"/>
      <c r="W592" s="13"/>
      <c r="X592" s="13">
        <v>278</v>
      </c>
      <c r="Y592" s="16"/>
      <c r="Z592" s="13"/>
      <c r="AA592" s="13">
        <v>60</v>
      </c>
      <c r="AB592" s="13">
        <v>240</v>
      </c>
      <c r="AC592" s="13"/>
      <c r="AD592" s="13"/>
      <c r="AE592" s="13">
        <v>36</v>
      </c>
      <c r="AF592" s="13"/>
      <c r="AG592" s="13"/>
      <c r="AH592" s="13">
        <v>72</v>
      </c>
      <c r="AI592" s="13">
        <v>36</v>
      </c>
      <c r="AJ592" s="13"/>
      <c r="AK592" s="13">
        <v>36</v>
      </c>
      <c r="AL592" s="13">
        <v>216</v>
      </c>
      <c r="AM592" s="13"/>
      <c r="AN592" s="17">
        <f t="shared" si="42"/>
        <v>1430</v>
      </c>
      <c r="AO592" s="18">
        <f t="shared" si="40"/>
        <v>5998</v>
      </c>
      <c r="AP592" s="19">
        <f t="shared" si="41"/>
        <v>503832</v>
      </c>
    </row>
    <row r="593" spans="1:42" x14ac:dyDescent="0.25">
      <c r="A593" s="16" t="s">
        <v>801</v>
      </c>
      <c r="B593" s="11"/>
      <c r="C593" s="12">
        <v>152</v>
      </c>
      <c r="D593" s="13"/>
      <c r="E593" s="14" t="s">
        <v>802</v>
      </c>
      <c r="F593" s="14" t="s">
        <v>802</v>
      </c>
      <c r="G593" s="15"/>
      <c r="H593" s="12">
        <v>500</v>
      </c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6"/>
      <c r="Z593" s="13"/>
      <c r="AA593" s="13"/>
      <c r="AB593" s="13"/>
      <c r="AC593" s="13"/>
      <c r="AD593" s="13"/>
      <c r="AE593" s="13"/>
      <c r="AF593" s="13"/>
      <c r="AG593" s="13"/>
      <c r="AH593" s="13"/>
      <c r="AI593" s="13"/>
      <c r="AJ593" s="13"/>
      <c r="AK593" s="13"/>
      <c r="AL593" s="13"/>
      <c r="AM593" s="13"/>
      <c r="AN593" s="17">
        <f t="shared" si="42"/>
        <v>0</v>
      </c>
      <c r="AO593" s="18">
        <f t="shared" si="40"/>
        <v>152</v>
      </c>
      <c r="AP593" s="19">
        <f t="shared" si="41"/>
        <v>0</v>
      </c>
    </row>
    <row r="594" spans="1:42" x14ac:dyDescent="0.25">
      <c r="A594" s="16" t="s">
        <v>803</v>
      </c>
      <c r="B594" s="11">
        <v>216</v>
      </c>
      <c r="C594" s="12">
        <v>1264</v>
      </c>
      <c r="D594" s="13" t="s">
        <v>11</v>
      </c>
      <c r="E594" s="14">
        <v>45093</v>
      </c>
      <c r="F594" s="14">
        <v>45093</v>
      </c>
      <c r="G594" s="12">
        <v>396</v>
      </c>
      <c r="H594" s="12">
        <v>1577</v>
      </c>
      <c r="I594" s="13"/>
      <c r="J594" s="13">
        <v>48</v>
      </c>
      <c r="K594" s="13"/>
      <c r="L594" s="13"/>
      <c r="M594" s="13"/>
      <c r="N594" s="13"/>
      <c r="O594" s="13"/>
      <c r="P594" s="13"/>
      <c r="Q594" s="13">
        <v>48</v>
      </c>
      <c r="R594" s="13"/>
      <c r="S594" s="13"/>
      <c r="T594" s="13"/>
      <c r="U594" s="13"/>
      <c r="V594" s="13"/>
      <c r="W594" s="13">
        <v>48</v>
      </c>
      <c r="X594" s="13"/>
      <c r="Y594" s="16"/>
      <c r="Z594" s="13"/>
      <c r="AA594" s="13"/>
      <c r="AB594" s="13"/>
      <c r="AC594" s="13"/>
      <c r="AD594" s="13"/>
      <c r="AE594" s="13"/>
      <c r="AF594" s="13"/>
      <c r="AG594" s="13"/>
      <c r="AH594" s="13"/>
      <c r="AI594" s="13"/>
      <c r="AJ594" s="13"/>
      <c r="AK594" s="13"/>
      <c r="AL594" s="13">
        <v>48</v>
      </c>
      <c r="AM594" s="13"/>
      <c r="AN594" s="17">
        <f t="shared" si="42"/>
        <v>192</v>
      </c>
      <c r="AO594" s="18">
        <f t="shared" si="40"/>
        <v>1468</v>
      </c>
      <c r="AP594" s="19">
        <f t="shared" si="41"/>
        <v>317088</v>
      </c>
    </row>
    <row r="595" spans="1:42" x14ac:dyDescent="0.25">
      <c r="A595" s="16" t="s">
        <v>804</v>
      </c>
      <c r="B595" s="11"/>
      <c r="C595" s="12">
        <v>1780</v>
      </c>
      <c r="D595" s="13" t="s">
        <v>444</v>
      </c>
      <c r="E595" s="14" t="s">
        <v>805</v>
      </c>
      <c r="F595" s="14" t="s">
        <v>805</v>
      </c>
      <c r="G595" s="15"/>
      <c r="H595" s="12">
        <v>10001652</v>
      </c>
      <c r="I595" s="13">
        <v>80</v>
      </c>
      <c r="J595" s="13"/>
      <c r="K595" s="13"/>
      <c r="L595" s="13"/>
      <c r="M595" s="13"/>
      <c r="N595" s="13"/>
      <c r="O595" s="13"/>
      <c r="P595" s="13"/>
      <c r="Q595" s="13">
        <v>80</v>
      </c>
      <c r="R595" s="13"/>
      <c r="S595" s="13"/>
      <c r="T595" s="13">
        <v>80</v>
      </c>
      <c r="U595" s="13"/>
      <c r="V595" s="13"/>
      <c r="W595" s="13">
        <v>80</v>
      </c>
      <c r="X595" s="13"/>
      <c r="Y595" s="16"/>
      <c r="Z595" s="13"/>
      <c r="AA595" s="13">
        <v>80</v>
      </c>
      <c r="AB595" s="13"/>
      <c r="AC595" s="13"/>
      <c r="AD595" s="13">
        <v>80</v>
      </c>
      <c r="AE595" s="13"/>
      <c r="AF595" s="13"/>
      <c r="AG595" s="13"/>
      <c r="AH595" s="13">
        <v>80</v>
      </c>
      <c r="AI595" s="13"/>
      <c r="AJ595" s="13"/>
      <c r="AK595" s="13">
        <v>80</v>
      </c>
      <c r="AL595" s="13"/>
      <c r="AM595" s="13"/>
      <c r="AN595" s="17">
        <f t="shared" si="42"/>
        <v>640</v>
      </c>
      <c r="AO595" s="18">
        <f t="shared" si="40"/>
        <v>1140</v>
      </c>
      <c r="AP595" s="19">
        <f t="shared" si="41"/>
        <v>0</v>
      </c>
    </row>
    <row r="596" spans="1:42" x14ac:dyDescent="0.25">
      <c r="A596" s="16" t="s">
        <v>806</v>
      </c>
      <c r="B596" s="11">
        <v>6.54</v>
      </c>
      <c r="C596" s="12">
        <v>80</v>
      </c>
      <c r="D596" s="13" t="s">
        <v>11</v>
      </c>
      <c r="E596" s="14">
        <v>45093</v>
      </c>
      <c r="F596" s="14">
        <v>45093</v>
      </c>
      <c r="G596" s="12">
        <v>50</v>
      </c>
      <c r="H596" s="12">
        <v>10078</v>
      </c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6"/>
      <c r="Z596" s="13"/>
      <c r="AA596" s="13"/>
      <c r="AB596" s="13"/>
      <c r="AC596" s="13"/>
      <c r="AD596" s="13"/>
      <c r="AE596" s="13"/>
      <c r="AF596" s="13"/>
      <c r="AG596" s="13"/>
      <c r="AH596" s="13"/>
      <c r="AI596" s="13">
        <v>20</v>
      </c>
      <c r="AJ596" s="13"/>
      <c r="AK596" s="13"/>
      <c r="AL596" s="13"/>
      <c r="AM596" s="13"/>
      <c r="AN596" s="17">
        <f t="shared" si="42"/>
        <v>20</v>
      </c>
      <c r="AO596" s="18">
        <f t="shared" si="40"/>
        <v>110</v>
      </c>
      <c r="AP596" s="19">
        <f t="shared" si="41"/>
        <v>719.4</v>
      </c>
    </row>
    <row r="597" spans="1:42" x14ac:dyDescent="0.25">
      <c r="A597" s="16" t="s">
        <v>807</v>
      </c>
      <c r="B597" s="11"/>
      <c r="C597" s="12">
        <v>0</v>
      </c>
      <c r="D597" s="13"/>
      <c r="E597" s="14"/>
      <c r="F597" s="14"/>
      <c r="G597" s="12"/>
      <c r="H597" s="12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6"/>
      <c r="Z597" s="13"/>
      <c r="AA597" s="13"/>
      <c r="AB597" s="13"/>
      <c r="AC597" s="13"/>
      <c r="AD597" s="13"/>
      <c r="AE597" s="13"/>
      <c r="AF597" s="13"/>
      <c r="AG597" s="13"/>
      <c r="AH597" s="13"/>
      <c r="AI597" s="13"/>
      <c r="AJ597" s="13"/>
      <c r="AK597" s="13"/>
      <c r="AL597" s="13"/>
      <c r="AM597" s="13"/>
      <c r="AN597" s="17">
        <f t="shared" si="42"/>
        <v>0</v>
      </c>
      <c r="AO597" s="18">
        <f t="shared" si="40"/>
        <v>0</v>
      </c>
      <c r="AP597" s="19">
        <f t="shared" si="41"/>
        <v>0</v>
      </c>
    </row>
    <row r="598" spans="1:42" x14ac:dyDescent="0.25">
      <c r="A598" s="16" t="s">
        <v>808</v>
      </c>
      <c r="B598" s="11"/>
      <c r="C598" s="12">
        <v>0</v>
      </c>
      <c r="D598" s="13"/>
      <c r="E598" s="14"/>
      <c r="F598" s="14"/>
      <c r="G598" s="12"/>
      <c r="H598" s="12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6"/>
      <c r="Z598" s="13"/>
      <c r="AA598" s="13"/>
      <c r="AB598" s="13"/>
      <c r="AC598" s="13"/>
      <c r="AD598" s="13"/>
      <c r="AE598" s="13"/>
      <c r="AF598" s="13"/>
      <c r="AG598" s="13"/>
      <c r="AH598" s="13"/>
      <c r="AI598" s="13"/>
      <c r="AJ598" s="13"/>
      <c r="AK598" s="13"/>
      <c r="AL598" s="13"/>
      <c r="AM598" s="13"/>
      <c r="AN598" s="17">
        <f t="shared" si="42"/>
        <v>0</v>
      </c>
      <c r="AO598" s="18">
        <f t="shared" si="40"/>
        <v>0</v>
      </c>
      <c r="AP598" s="19">
        <f t="shared" si="41"/>
        <v>0</v>
      </c>
    </row>
    <row r="599" spans="1:42" x14ac:dyDescent="0.25">
      <c r="A599" s="16" t="s">
        <v>809</v>
      </c>
      <c r="B599" s="11"/>
      <c r="C599" s="12">
        <v>208</v>
      </c>
      <c r="D599" s="13"/>
      <c r="E599" s="14"/>
      <c r="F599" s="14"/>
      <c r="G599" s="12"/>
      <c r="H599" s="12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6"/>
      <c r="Z599" s="13"/>
      <c r="AA599" s="13"/>
      <c r="AB599" s="13"/>
      <c r="AC599" s="13"/>
      <c r="AD599" s="13"/>
      <c r="AE599" s="13"/>
      <c r="AF599" s="13"/>
      <c r="AG599" s="13"/>
      <c r="AH599" s="13"/>
      <c r="AI599" s="13"/>
      <c r="AJ599" s="13"/>
      <c r="AK599" s="13"/>
      <c r="AL599" s="13"/>
      <c r="AM599" s="13"/>
      <c r="AN599" s="17">
        <f t="shared" si="42"/>
        <v>0</v>
      </c>
      <c r="AO599" s="18">
        <f t="shared" si="40"/>
        <v>208</v>
      </c>
      <c r="AP599" s="19">
        <f t="shared" si="41"/>
        <v>0</v>
      </c>
    </row>
    <row r="600" spans="1:42" x14ac:dyDescent="0.25">
      <c r="A600" s="16" t="s">
        <v>810</v>
      </c>
      <c r="B600" s="11"/>
      <c r="C600" s="12">
        <v>310</v>
      </c>
      <c r="D600" s="13"/>
      <c r="E600" s="14"/>
      <c r="F600" s="14"/>
      <c r="G600" s="12"/>
      <c r="H600" s="12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6"/>
      <c r="Z600" s="13"/>
      <c r="AA600" s="13"/>
      <c r="AB600" s="13"/>
      <c r="AC600" s="13"/>
      <c r="AD600" s="13"/>
      <c r="AE600" s="13"/>
      <c r="AF600" s="13"/>
      <c r="AG600" s="13"/>
      <c r="AH600" s="13"/>
      <c r="AI600" s="13"/>
      <c r="AJ600" s="13"/>
      <c r="AK600" s="13"/>
      <c r="AL600" s="13"/>
      <c r="AM600" s="13"/>
      <c r="AN600" s="17">
        <f t="shared" si="42"/>
        <v>0</v>
      </c>
      <c r="AO600" s="18">
        <f t="shared" si="40"/>
        <v>310</v>
      </c>
      <c r="AP600" s="19">
        <f t="shared" si="41"/>
        <v>0</v>
      </c>
    </row>
    <row r="601" spans="1:42" x14ac:dyDescent="0.25">
      <c r="A601" s="16" t="s">
        <v>811</v>
      </c>
      <c r="B601" s="11">
        <v>8.69</v>
      </c>
      <c r="C601" s="12">
        <v>40</v>
      </c>
      <c r="D601" s="13" t="s">
        <v>11</v>
      </c>
      <c r="E601" s="14">
        <v>44848</v>
      </c>
      <c r="F601" s="14">
        <v>44848</v>
      </c>
      <c r="G601" s="12"/>
      <c r="H601" s="12">
        <v>10078</v>
      </c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6"/>
      <c r="Z601" s="13"/>
      <c r="AA601" s="13"/>
      <c r="AB601" s="13"/>
      <c r="AC601" s="13"/>
      <c r="AD601" s="13"/>
      <c r="AE601" s="13"/>
      <c r="AF601" s="13"/>
      <c r="AG601" s="13"/>
      <c r="AH601" s="13"/>
      <c r="AI601" s="13"/>
      <c r="AJ601" s="13"/>
      <c r="AK601" s="13"/>
      <c r="AL601" s="13"/>
      <c r="AM601" s="13"/>
      <c r="AN601" s="17">
        <f t="shared" si="42"/>
        <v>0</v>
      </c>
      <c r="AO601" s="18">
        <f t="shared" si="40"/>
        <v>40</v>
      </c>
      <c r="AP601" s="19">
        <f t="shared" si="41"/>
        <v>347.59999999999997</v>
      </c>
    </row>
    <row r="602" spans="1:42" x14ac:dyDescent="0.25">
      <c r="A602" s="16" t="s">
        <v>812</v>
      </c>
      <c r="B602" s="11">
        <v>31.48</v>
      </c>
      <c r="C602" s="12">
        <v>70</v>
      </c>
      <c r="D602" s="13" t="s">
        <v>11</v>
      </c>
      <c r="E602" s="14">
        <v>45033</v>
      </c>
      <c r="F602" s="14">
        <v>45033</v>
      </c>
      <c r="G602" s="12"/>
      <c r="H602" s="12">
        <v>9959</v>
      </c>
      <c r="I602" s="13"/>
      <c r="J602" s="13">
        <v>1</v>
      </c>
      <c r="K602" s="13"/>
      <c r="L602" s="13"/>
      <c r="M602" s="13"/>
      <c r="N602" s="13"/>
      <c r="O602" s="13"/>
      <c r="P602" s="13"/>
      <c r="Q602" s="13">
        <v>10</v>
      </c>
      <c r="R602" s="13"/>
      <c r="S602" s="13"/>
      <c r="T602" s="13"/>
      <c r="U602" s="13"/>
      <c r="V602" s="13"/>
      <c r="W602" s="13"/>
      <c r="X602" s="13"/>
      <c r="Y602" s="16"/>
      <c r="Z602" s="13"/>
      <c r="AA602" s="13"/>
      <c r="AB602" s="13"/>
      <c r="AC602" s="13"/>
      <c r="AD602" s="13"/>
      <c r="AE602" s="13"/>
      <c r="AF602" s="13"/>
      <c r="AG602" s="13"/>
      <c r="AH602" s="13"/>
      <c r="AI602" s="13"/>
      <c r="AJ602" s="13"/>
      <c r="AK602" s="13"/>
      <c r="AL602" s="13"/>
      <c r="AM602" s="13"/>
      <c r="AN602" s="17">
        <f t="shared" si="42"/>
        <v>11</v>
      </c>
      <c r="AO602" s="18">
        <f t="shared" si="40"/>
        <v>59</v>
      </c>
      <c r="AP602" s="19">
        <f t="shared" si="41"/>
        <v>1857.32</v>
      </c>
    </row>
    <row r="603" spans="1:42" x14ac:dyDescent="0.25">
      <c r="A603" s="16" t="s">
        <v>813</v>
      </c>
      <c r="B603" s="11">
        <v>30.83</v>
      </c>
      <c r="C603" s="12">
        <v>318</v>
      </c>
      <c r="D603" s="13" t="s">
        <v>429</v>
      </c>
      <c r="E603" s="14" t="s">
        <v>814</v>
      </c>
      <c r="F603" s="14" t="s">
        <v>814</v>
      </c>
      <c r="G603" s="12"/>
      <c r="H603" s="12">
        <v>2332</v>
      </c>
      <c r="I603" s="13"/>
      <c r="J603" s="13">
        <v>2</v>
      </c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6"/>
      <c r="Z603" s="13"/>
      <c r="AA603" s="13"/>
      <c r="AB603" s="13"/>
      <c r="AC603" s="13"/>
      <c r="AD603" s="13"/>
      <c r="AE603" s="13"/>
      <c r="AF603" s="13"/>
      <c r="AG603" s="13"/>
      <c r="AH603" s="13"/>
      <c r="AI603" s="13"/>
      <c r="AJ603" s="13"/>
      <c r="AK603" s="13"/>
      <c r="AL603" s="13"/>
      <c r="AM603" s="13"/>
      <c r="AN603" s="17">
        <f t="shared" si="42"/>
        <v>2</v>
      </c>
      <c r="AO603" s="18">
        <f t="shared" si="40"/>
        <v>316</v>
      </c>
      <c r="AP603" s="19">
        <f t="shared" si="41"/>
        <v>9742.2799999999988</v>
      </c>
    </row>
    <row r="604" spans="1:42" x14ac:dyDescent="0.25">
      <c r="A604" s="16" t="s">
        <v>815</v>
      </c>
      <c r="B604" s="11">
        <v>23</v>
      </c>
      <c r="C604" s="12">
        <v>1266</v>
      </c>
      <c r="D604" s="13" t="s">
        <v>816</v>
      </c>
      <c r="E604" s="14">
        <v>45093</v>
      </c>
      <c r="F604" s="14">
        <v>45093</v>
      </c>
      <c r="G604" s="15">
        <v>300</v>
      </c>
      <c r="H604" s="12">
        <v>2333</v>
      </c>
      <c r="I604" s="13"/>
      <c r="J604" s="13">
        <v>30</v>
      </c>
      <c r="K604" s="13"/>
      <c r="L604" s="13"/>
      <c r="M604" s="13"/>
      <c r="N604" s="13">
        <v>30</v>
      </c>
      <c r="O604" s="13"/>
      <c r="P604" s="13"/>
      <c r="Q604" s="13">
        <v>20</v>
      </c>
      <c r="R604" s="13"/>
      <c r="S604" s="13"/>
      <c r="T604" s="13"/>
      <c r="U604" s="13">
        <v>10</v>
      </c>
      <c r="V604" s="13"/>
      <c r="W604" s="13"/>
      <c r="X604" s="13"/>
      <c r="Y604" s="16"/>
      <c r="Z604" s="13"/>
      <c r="AA604" s="13"/>
      <c r="AB604" s="13">
        <v>20</v>
      </c>
      <c r="AC604" s="13"/>
      <c r="AD604" s="13">
        <v>10</v>
      </c>
      <c r="AE604" s="13">
        <v>20</v>
      </c>
      <c r="AF604" s="13"/>
      <c r="AG604" s="13"/>
      <c r="AH604" s="13"/>
      <c r="AI604" s="13"/>
      <c r="AJ604" s="13"/>
      <c r="AK604" s="13"/>
      <c r="AL604" s="13">
        <v>50</v>
      </c>
      <c r="AM604" s="13"/>
      <c r="AN604" s="17">
        <f t="shared" si="42"/>
        <v>190</v>
      </c>
      <c r="AO604" s="18">
        <f t="shared" si="40"/>
        <v>1376</v>
      </c>
      <c r="AP604" s="19">
        <f t="shared" si="41"/>
        <v>31648</v>
      </c>
    </row>
    <row r="605" spans="1:42" x14ac:dyDescent="0.25">
      <c r="A605" s="16" t="s">
        <v>817</v>
      </c>
      <c r="B605" s="11">
        <v>23.99</v>
      </c>
      <c r="C605" s="12">
        <v>1170</v>
      </c>
      <c r="D605" s="13" t="s">
        <v>429</v>
      </c>
      <c r="E605" s="14">
        <v>45093</v>
      </c>
      <c r="F605" s="14">
        <v>45093</v>
      </c>
      <c r="G605" s="12">
        <v>500</v>
      </c>
      <c r="H605" s="12">
        <v>2334</v>
      </c>
      <c r="I605" s="13">
        <v>10</v>
      </c>
      <c r="J605" s="13">
        <v>30</v>
      </c>
      <c r="K605" s="13"/>
      <c r="L605" s="13"/>
      <c r="M605" s="13"/>
      <c r="N605" s="13">
        <v>10</v>
      </c>
      <c r="O605" s="13"/>
      <c r="P605" s="13"/>
      <c r="Q605" s="13">
        <v>40</v>
      </c>
      <c r="R605" s="13"/>
      <c r="S605" s="13"/>
      <c r="T605" s="13">
        <v>20</v>
      </c>
      <c r="U605" s="13">
        <v>10</v>
      </c>
      <c r="V605" s="13"/>
      <c r="W605" s="13"/>
      <c r="X605" s="13">
        <v>30</v>
      </c>
      <c r="Y605" s="16"/>
      <c r="Z605" s="13"/>
      <c r="AA605" s="13"/>
      <c r="AB605" s="13">
        <v>40</v>
      </c>
      <c r="AC605" s="13"/>
      <c r="AD605" s="13">
        <v>10</v>
      </c>
      <c r="AE605" s="13">
        <v>20</v>
      </c>
      <c r="AF605" s="13"/>
      <c r="AG605" s="13"/>
      <c r="AH605" s="13">
        <v>20</v>
      </c>
      <c r="AI605" s="13"/>
      <c r="AJ605" s="13"/>
      <c r="AK605" s="13"/>
      <c r="AL605" s="13">
        <v>30</v>
      </c>
      <c r="AM605" s="13"/>
      <c r="AN605" s="17">
        <f t="shared" si="42"/>
        <v>270</v>
      </c>
      <c r="AO605" s="18">
        <f t="shared" si="40"/>
        <v>1400</v>
      </c>
      <c r="AP605" s="19">
        <f t="shared" si="41"/>
        <v>33586</v>
      </c>
    </row>
    <row r="606" spans="1:42" x14ac:dyDescent="0.25">
      <c r="A606" s="16" t="s">
        <v>818</v>
      </c>
      <c r="B606" s="11">
        <v>28.26</v>
      </c>
      <c r="C606" s="12">
        <v>790</v>
      </c>
      <c r="D606" s="13" t="s">
        <v>429</v>
      </c>
      <c r="E606" s="14" t="s">
        <v>819</v>
      </c>
      <c r="F606" s="14" t="s">
        <v>819</v>
      </c>
      <c r="G606" s="12"/>
      <c r="H606" s="12">
        <v>9355</v>
      </c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6"/>
      <c r="Z606" s="13"/>
      <c r="AA606" s="13"/>
      <c r="AB606" s="13"/>
      <c r="AC606" s="13"/>
      <c r="AD606" s="13"/>
      <c r="AE606" s="13"/>
      <c r="AF606" s="13"/>
      <c r="AG606" s="13"/>
      <c r="AH606" s="13">
        <v>20</v>
      </c>
      <c r="AI606" s="13"/>
      <c r="AJ606" s="13"/>
      <c r="AK606" s="13"/>
      <c r="AL606" s="13">
        <v>20</v>
      </c>
      <c r="AM606" s="13"/>
      <c r="AN606" s="17">
        <f t="shared" si="42"/>
        <v>40</v>
      </c>
      <c r="AO606" s="18">
        <f t="shared" si="40"/>
        <v>750</v>
      </c>
      <c r="AP606" s="19">
        <f t="shared" si="41"/>
        <v>21195</v>
      </c>
    </row>
    <row r="607" spans="1:42" x14ac:dyDescent="0.25">
      <c r="A607" s="16" t="s">
        <v>820</v>
      </c>
      <c r="B607" s="11">
        <v>36.22</v>
      </c>
      <c r="C607" s="12">
        <v>970</v>
      </c>
      <c r="D607" s="13" t="s">
        <v>429</v>
      </c>
      <c r="E607" s="14">
        <v>45033</v>
      </c>
      <c r="F607" s="14">
        <v>45033</v>
      </c>
      <c r="G607" s="12"/>
      <c r="H607" s="12">
        <v>9960</v>
      </c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6"/>
      <c r="Z607" s="13"/>
      <c r="AA607" s="13"/>
      <c r="AB607" s="13"/>
      <c r="AC607" s="13"/>
      <c r="AD607" s="13"/>
      <c r="AE607" s="13">
        <v>20</v>
      </c>
      <c r="AF607" s="13"/>
      <c r="AG607" s="13"/>
      <c r="AH607" s="13">
        <v>20</v>
      </c>
      <c r="AI607" s="13"/>
      <c r="AJ607" s="13"/>
      <c r="AK607" s="13"/>
      <c r="AL607" s="13">
        <v>20</v>
      </c>
      <c r="AM607" s="13"/>
      <c r="AN607" s="17">
        <f t="shared" si="42"/>
        <v>60</v>
      </c>
      <c r="AO607" s="18">
        <f t="shared" si="40"/>
        <v>910</v>
      </c>
      <c r="AP607" s="19">
        <f t="shared" si="41"/>
        <v>32960.199999999997</v>
      </c>
    </row>
    <row r="608" spans="1:42" x14ac:dyDescent="0.25">
      <c r="A608" s="16" t="s">
        <v>821</v>
      </c>
      <c r="B608" s="11">
        <v>31.48</v>
      </c>
      <c r="C608" s="12">
        <v>70</v>
      </c>
      <c r="D608" s="13" t="s">
        <v>822</v>
      </c>
      <c r="E608" s="14" t="s">
        <v>823</v>
      </c>
      <c r="F608" s="14" t="s">
        <v>823</v>
      </c>
      <c r="G608" s="12"/>
      <c r="H608" s="12">
        <v>9961</v>
      </c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6"/>
      <c r="Z608" s="13"/>
      <c r="AA608" s="13"/>
      <c r="AB608" s="13"/>
      <c r="AC608" s="13"/>
      <c r="AD608" s="13"/>
      <c r="AE608" s="13"/>
      <c r="AF608" s="13"/>
      <c r="AG608" s="13"/>
      <c r="AH608" s="13"/>
      <c r="AI608" s="13"/>
      <c r="AJ608" s="13"/>
      <c r="AK608" s="13"/>
      <c r="AL608" s="13"/>
      <c r="AM608" s="13"/>
      <c r="AN608" s="17">
        <f t="shared" si="42"/>
        <v>0</v>
      </c>
      <c r="AO608" s="18">
        <f t="shared" si="40"/>
        <v>70</v>
      </c>
      <c r="AP608" s="19">
        <f t="shared" si="41"/>
        <v>2203.6</v>
      </c>
    </row>
    <row r="609" spans="1:42" x14ac:dyDescent="0.25">
      <c r="A609" s="16" t="s">
        <v>824</v>
      </c>
      <c r="B609" s="11">
        <v>31.48</v>
      </c>
      <c r="C609" s="12">
        <v>120</v>
      </c>
      <c r="D609" s="13" t="s">
        <v>825</v>
      </c>
      <c r="E609" s="14" t="s">
        <v>826</v>
      </c>
      <c r="F609" s="14" t="s">
        <v>826</v>
      </c>
      <c r="G609" s="12"/>
      <c r="H609" s="12">
        <v>9962</v>
      </c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6"/>
      <c r="Z609" s="13"/>
      <c r="AA609" s="13"/>
      <c r="AB609" s="13"/>
      <c r="AC609" s="13"/>
      <c r="AD609" s="13"/>
      <c r="AE609" s="13"/>
      <c r="AF609" s="13"/>
      <c r="AG609" s="13"/>
      <c r="AH609" s="13">
        <v>10</v>
      </c>
      <c r="AI609" s="13"/>
      <c r="AJ609" s="13"/>
      <c r="AK609" s="13"/>
      <c r="AL609" s="13"/>
      <c r="AM609" s="13"/>
      <c r="AN609" s="17">
        <f t="shared" si="42"/>
        <v>10</v>
      </c>
      <c r="AO609" s="18">
        <f t="shared" si="40"/>
        <v>110</v>
      </c>
      <c r="AP609" s="19">
        <f t="shared" si="41"/>
        <v>3462.8</v>
      </c>
    </row>
    <row r="610" spans="1:42" x14ac:dyDescent="0.25">
      <c r="A610" s="16" t="s">
        <v>827</v>
      </c>
      <c r="B610" s="11">
        <v>31.48</v>
      </c>
      <c r="C610" s="12">
        <v>522</v>
      </c>
      <c r="D610" s="13" t="s">
        <v>429</v>
      </c>
      <c r="E610" s="14">
        <v>45093</v>
      </c>
      <c r="F610" s="14">
        <v>45093</v>
      </c>
      <c r="G610" s="12">
        <v>20</v>
      </c>
      <c r="H610" s="12">
        <v>2330</v>
      </c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6"/>
      <c r="Z610" s="13"/>
      <c r="AA610" s="13"/>
      <c r="AB610" s="13"/>
      <c r="AC610" s="13"/>
      <c r="AD610" s="13"/>
      <c r="AE610" s="13"/>
      <c r="AF610" s="13"/>
      <c r="AG610" s="13"/>
      <c r="AH610" s="13"/>
      <c r="AI610" s="13"/>
      <c r="AJ610" s="13"/>
      <c r="AK610" s="13"/>
      <c r="AL610" s="13"/>
      <c r="AM610" s="13"/>
      <c r="AN610" s="17">
        <f t="shared" si="42"/>
        <v>0</v>
      </c>
      <c r="AO610" s="18">
        <f t="shared" si="40"/>
        <v>542</v>
      </c>
      <c r="AP610" s="19">
        <f t="shared" si="41"/>
        <v>17062.16</v>
      </c>
    </row>
    <row r="611" spans="1:42" x14ac:dyDescent="0.25">
      <c r="A611" s="16" t="s">
        <v>828</v>
      </c>
      <c r="B611" s="11">
        <v>39.19</v>
      </c>
      <c r="C611" s="12">
        <v>70</v>
      </c>
      <c r="D611" s="13" t="s">
        <v>11</v>
      </c>
      <c r="E611" s="14">
        <v>44946</v>
      </c>
      <c r="F611" s="14">
        <v>44946</v>
      </c>
      <c r="G611" s="12"/>
      <c r="H611" s="12">
        <v>9963</v>
      </c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6"/>
      <c r="Z611" s="13"/>
      <c r="AA611" s="13"/>
      <c r="AB611" s="13"/>
      <c r="AC611" s="13"/>
      <c r="AD611" s="13"/>
      <c r="AE611" s="13"/>
      <c r="AF611" s="13"/>
      <c r="AG611" s="13"/>
      <c r="AH611" s="13"/>
      <c r="AI611" s="13"/>
      <c r="AJ611" s="13"/>
      <c r="AK611" s="13"/>
      <c r="AL611" s="13"/>
      <c r="AM611" s="13"/>
      <c r="AN611" s="17">
        <f t="shared" si="42"/>
        <v>0</v>
      </c>
      <c r="AO611" s="18">
        <f t="shared" si="40"/>
        <v>70</v>
      </c>
      <c r="AP611" s="19">
        <f t="shared" si="41"/>
        <v>2743.2999999999997</v>
      </c>
    </row>
    <row r="612" spans="1:42" x14ac:dyDescent="0.25">
      <c r="A612" s="16" t="s">
        <v>829</v>
      </c>
      <c r="B612" s="11">
        <v>36.22</v>
      </c>
      <c r="C612" s="12">
        <v>140</v>
      </c>
      <c r="D612" s="13" t="s">
        <v>11</v>
      </c>
      <c r="E612" s="14">
        <v>45093</v>
      </c>
      <c r="F612" s="14">
        <v>45093</v>
      </c>
      <c r="G612" s="12">
        <v>20</v>
      </c>
      <c r="H612" s="12">
        <v>9964</v>
      </c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6"/>
      <c r="Z612" s="13"/>
      <c r="AA612" s="13"/>
      <c r="AB612" s="13"/>
      <c r="AC612" s="13"/>
      <c r="AD612" s="13"/>
      <c r="AE612" s="13"/>
      <c r="AF612" s="13"/>
      <c r="AG612" s="13"/>
      <c r="AH612" s="13"/>
      <c r="AI612" s="13"/>
      <c r="AJ612" s="13"/>
      <c r="AK612" s="13"/>
      <c r="AL612" s="13"/>
      <c r="AM612" s="13"/>
      <c r="AN612" s="17">
        <f t="shared" si="42"/>
        <v>0</v>
      </c>
      <c r="AO612" s="18">
        <f t="shared" si="40"/>
        <v>160</v>
      </c>
      <c r="AP612" s="19">
        <f t="shared" si="41"/>
        <v>5795.2</v>
      </c>
    </row>
    <row r="613" spans="1:42" x14ac:dyDescent="0.25">
      <c r="A613" s="16" t="s">
        <v>830</v>
      </c>
      <c r="B613" s="11"/>
      <c r="C613" s="12">
        <v>0</v>
      </c>
      <c r="D613" s="13"/>
      <c r="E613" s="14"/>
      <c r="F613" s="14"/>
      <c r="G613" s="12"/>
      <c r="H613" s="12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6"/>
      <c r="Z613" s="13"/>
      <c r="AA613" s="13"/>
      <c r="AB613" s="13"/>
      <c r="AC613" s="13"/>
      <c r="AD613" s="13"/>
      <c r="AE613" s="13"/>
      <c r="AF613" s="13"/>
      <c r="AG613" s="13"/>
      <c r="AH613" s="13"/>
      <c r="AI613" s="13"/>
      <c r="AJ613" s="13"/>
      <c r="AK613" s="13"/>
      <c r="AL613" s="13"/>
      <c r="AM613" s="13"/>
      <c r="AN613" s="17">
        <f t="shared" si="42"/>
        <v>0</v>
      </c>
      <c r="AO613" s="18">
        <f t="shared" si="40"/>
        <v>0</v>
      </c>
      <c r="AP613" s="19">
        <f t="shared" si="41"/>
        <v>0</v>
      </c>
    </row>
    <row r="614" spans="1:42" x14ac:dyDescent="0.25">
      <c r="A614" s="16" t="s">
        <v>831</v>
      </c>
      <c r="B614" s="11"/>
      <c r="C614" s="12">
        <v>20</v>
      </c>
      <c r="D614" s="13"/>
      <c r="E614" s="14"/>
      <c r="F614" s="14"/>
      <c r="G614" s="12"/>
      <c r="H614" s="12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6"/>
      <c r="Z614" s="13"/>
      <c r="AA614" s="13"/>
      <c r="AB614" s="13"/>
      <c r="AC614" s="13"/>
      <c r="AD614" s="13"/>
      <c r="AE614" s="13"/>
      <c r="AF614" s="13"/>
      <c r="AG614" s="13"/>
      <c r="AH614" s="13">
        <v>10</v>
      </c>
      <c r="AI614" s="13"/>
      <c r="AJ614" s="13"/>
      <c r="AK614" s="13"/>
      <c r="AL614" s="13"/>
      <c r="AM614" s="13"/>
      <c r="AN614" s="17">
        <f t="shared" si="42"/>
        <v>10</v>
      </c>
      <c r="AO614" s="18">
        <f t="shared" si="40"/>
        <v>10</v>
      </c>
      <c r="AP614" s="19">
        <f t="shared" si="41"/>
        <v>0</v>
      </c>
    </row>
    <row r="615" spans="1:42" x14ac:dyDescent="0.25">
      <c r="A615" s="16" t="s">
        <v>832</v>
      </c>
      <c r="B615" s="11">
        <v>1399</v>
      </c>
      <c r="C615" s="12">
        <v>32</v>
      </c>
      <c r="D615" s="13" t="s">
        <v>833</v>
      </c>
      <c r="E615" s="14">
        <v>45075</v>
      </c>
      <c r="F615" s="14">
        <v>45075</v>
      </c>
      <c r="G615" s="12"/>
      <c r="H615" s="12">
        <v>9614</v>
      </c>
      <c r="I615" s="13"/>
      <c r="J615" s="13"/>
      <c r="K615" s="13"/>
      <c r="L615" s="13"/>
      <c r="M615" s="13"/>
      <c r="N615" s="13"/>
      <c r="O615" s="13"/>
      <c r="P615" s="13"/>
      <c r="Q615" s="13">
        <v>2</v>
      </c>
      <c r="R615" s="13"/>
      <c r="S615" s="13"/>
      <c r="T615" s="13">
        <v>2</v>
      </c>
      <c r="U615" s="13"/>
      <c r="V615" s="13"/>
      <c r="W615" s="13">
        <v>1</v>
      </c>
      <c r="X615" s="13"/>
      <c r="Y615" s="16"/>
      <c r="Z615" s="13"/>
      <c r="AA615" s="13">
        <v>2</v>
      </c>
      <c r="AB615" s="13"/>
      <c r="AC615" s="13"/>
      <c r="AD615" s="13">
        <v>1</v>
      </c>
      <c r="AE615" s="13"/>
      <c r="AF615" s="13"/>
      <c r="AG615" s="13"/>
      <c r="AH615" s="13"/>
      <c r="AI615" s="13"/>
      <c r="AJ615" s="13"/>
      <c r="AK615" s="13"/>
      <c r="AL615" s="13"/>
      <c r="AM615" s="13"/>
      <c r="AN615" s="17">
        <f t="shared" si="42"/>
        <v>8</v>
      </c>
      <c r="AO615" s="18">
        <f t="shared" si="40"/>
        <v>24</v>
      </c>
      <c r="AP615" s="19">
        <f t="shared" si="41"/>
        <v>33576</v>
      </c>
    </row>
    <row r="616" spans="1:42" x14ac:dyDescent="0.25">
      <c r="A616" s="16" t="s">
        <v>834</v>
      </c>
      <c r="B616" s="11">
        <v>1399</v>
      </c>
      <c r="C616" s="12">
        <v>68</v>
      </c>
      <c r="D616" s="13" t="s">
        <v>835</v>
      </c>
      <c r="E616" s="14">
        <v>45075</v>
      </c>
      <c r="F616" s="14">
        <v>45075</v>
      </c>
      <c r="G616" s="12"/>
      <c r="H616" s="12">
        <v>9615</v>
      </c>
      <c r="I616" s="13"/>
      <c r="J616" s="13"/>
      <c r="K616" s="13"/>
      <c r="L616" s="13"/>
      <c r="M616" s="13"/>
      <c r="N616" s="13"/>
      <c r="O616" s="13"/>
      <c r="P616" s="13"/>
      <c r="Q616" s="13">
        <v>3</v>
      </c>
      <c r="R616" s="13"/>
      <c r="S616" s="13"/>
      <c r="T616" s="13"/>
      <c r="U616" s="13"/>
      <c r="V616" s="13"/>
      <c r="W616" s="13">
        <v>2</v>
      </c>
      <c r="X616" s="13"/>
      <c r="Y616" s="16"/>
      <c r="Z616" s="13"/>
      <c r="AA616" s="13">
        <v>1</v>
      </c>
      <c r="AB616" s="13"/>
      <c r="AC616" s="13"/>
      <c r="AD616" s="13">
        <v>2</v>
      </c>
      <c r="AE616" s="13"/>
      <c r="AF616" s="13"/>
      <c r="AG616" s="13"/>
      <c r="AH616" s="13">
        <v>3</v>
      </c>
      <c r="AI616" s="13"/>
      <c r="AJ616" s="13"/>
      <c r="AK616" s="13"/>
      <c r="AL616" s="13"/>
      <c r="AM616" s="13"/>
      <c r="AN616" s="17">
        <f t="shared" si="42"/>
        <v>11</v>
      </c>
      <c r="AO616" s="18">
        <f t="shared" si="40"/>
        <v>57</v>
      </c>
      <c r="AP616" s="19">
        <f t="shared" si="41"/>
        <v>79743</v>
      </c>
    </row>
    <row r="617" spans="1:42" x14ac:dyDescent="0.25">
      <c r="A617" s="16" t="s">
        <v>836</v>
      </c>
      <c r="B617" s="11"/>
      <c r="C617" s="12">
        <v>38</v>
      </c>
      <c r="D617" s="13"/>
      <c r="E617" s="14"/>
      <c r="F617" s="14"/>
      <c r="G617" s="12"/>
      <c r="H617" s="12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6"/>
      <c r="Z617" s="13"/>
      <c r="AA617" s="13"/>
      <c r="AB617" s="13"/>
      <c r="AC617" s="13"/>
      <c r="AD617" s="13"/>
      <c r="AE617" s="13"/>
      <c r="AF617" s="13"/>
      <c r="AG617" s="13"/>
      <c r="AH617" s="13"/>
      <c r="AI617" s="13"/>
      <c r="AJ617" s="13"/>
      <c r="AK617" s="13"/>
      <c r="AL617" s="13"/>
      <c r="AM617" s="13"/>
      <c r="AN617" s="17">
        <f t="shared" si="42"/>
        <v>0</v>
      </c>
      <c r="AO617" s="18">
        <f t="shared" si="40"/>
        <v>38</v>
      </c>
      <c r="AP617" s="19">
        <f t="shared" si="41"/>
        <v>0</v>
      </c>
    </row>
    <row r="618" spans="1:42" x14ac:dyDescent="0.25">
      <c r="A618" s="16" t="s">
        <v>837</v>
      </c>
      <c r="B618" s="11">
        <v>809.4</v>
      </c>
      <c r="C618" s="12">
        <v>13</v>
      </c>
      <c r="D618" s="13" t="s">
        <v>11</v>
      </c>
      <c r="E618" s="14">
        <v>44966</v>
      </c>
      <c r="F618" s="14">
        <v>44966</v>
      </c>
      <c r="G618" s="12"/>
      <c r="H618" s="12">
        <v>9613</v>
      </c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6"/>
      <c r="Z618" s="13"/>
      <c r="AA618" s="13"/>
      <c r="AB618" s="13"/>
      <c r="AC618" s="13"/>
      <c r="AD618" s="13"/>
      <c r="AE618" s="13"/>
      <c r="AF618" s="13"/>
      <c r="AG618" s="13"/>
      <c r="AH618" s="13"/>
      <c r="AI618" s="13"/>
      <c r="AJ618" s="13"/>
      <c r="AK618" s="13"/>
      <c r="AL618" s="13"/>
      <c r="AM618" s="13"/>
      <c r="AN618" s="17">
        <f t="shared" si="42"/>
        <v>0</v>
      </c>
      <c r="AO618" s="18">
        <f t="shared" si="40"/>
        <v>13</v>
      </c>
      <c r="AP618" s="19">
        <f t="shared" si="41"/>
        <v>10522.199999999999</v>
      </c>
    </row>
    <row r="619" spans="1:42" x14ac:dyDescent="0.25">
      <c r="A619" s="16" t="s">
        <v>838</v>
      </c>
      <c r="B619" s="11">
        <v>10.19</v>
      </c>
      <c r="C619" s="12">
        <v>10</v>
      </c>
      <c r="D619" s="13" t="s">
        <v>429</v>
      </c>
      <c r="E619" s="14" t="s">
        <v>814</v>
      </c>
      <c r="F619" s="14" t="s">
        <v>814</v>
      </c>
      <c r="G619" s="12"/>
      <c r="H619" s="12">
        <v>2305</v>
      </c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6"/>
      <c r="Z619" s="13"/>
      <c r="AA619" s="13"/>
      <c r="AB619" s="13"/>
      <c r="AC619" s="13"/>
      <c r="AD619" s="13"/>
      <c r="AE619" s="13"/>
      <c r="AF619" s="13"/>
      <c r="AG619" s="13"/>
      <c r="AH619" s="13"/>
      <c r="AI619" s="13"/>
      <c r="AJ619" s="13"/>
      <c r="AK619" s="13"/>
      <c r="AL619" s="13"/>
      <c r="AM619" s="13"/>
      <c r="AN619" s="17">
        <f t="shared" si="42"/>
        <v>0</v>
      </c>
      <c r="AO619" s="18">
        <f t="shared" si="40"/>
        <v>10</v>
      </c>
      <c r="AP619" s="19">
        <f t="shared" si="41"/>
        <v>101.89999999999999</v>
      </c>
    </row>
    <row r="620" spans="1:42" x14ac:dyDescent="0.25">
      <c r="A620" s="16" t="s">
        <v>839</v>
      </c>
      <c r="B620" s="11">
        <v>7.6</v>
      </c>
      <c r="C620" s="12">
        <v>340</v>
      </c>
      <c r="D620" s="13" t="s">
        <v>11</v>
      </c>
      <c r="E620" s="14">
        <v>45093</v>
      </c>
      <c r="F620" s="14">
        <v>45093</v>
      </c>
      <c r="G620" s="12">
        <v>40</v>
      </c>
      <c r="H620" s="12">
        <v>2306</v>
      </c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6"/>
      <c r="Z620" s="13"/>
      <c r="AA620" s="13"/>
      <c r="AB620" s="13"/>
      <c r="AC620" s="13"/>
      <c r="AD620" s="13"/>
      <c r="AE620" s="13"/>
      <c r="AF620" s="13"/>
      <c r="AG620" s="13"/>
      <c r="AH620" s="13"/>
      <c r="AI620" s="13"/>
      <c r="AJ620" s="13"/>
      <c r="AK620" s="13"/>
      <c r="AL620" s="13"/>
      <c r="AM620" s="13"/>
      <c r="AN620" s="17">
        <f t="shared" si="42"/>
        <v>0</v>
      </c>
      <c r="AO620" s="18">
        <f t="shared" si="40"/>
        <v>380</v>
      </c>
      <c r="AP620" s="19">
        <f t="shared" si="41"/>
        <v>2888</v>
      </c>
    </row>
    <row r="621" spans="1:42" x14ac:dyDescent="0.25">
      <c r="A621" s="16" t="s">
        <v>840</v>
      </c>
      <c r="B621" s="11">
        <v>7.6</v>
      </c>
      <c r="C621" s="12">
        <v>150</v>
      </c>
      <c r="D621" s="13" t="s">
        <v>429</v>
      </c>
      <c r="E621" s="14" t="s">
        <v>841</v>
      </c>
      <c r="F621" s="14" t="s">
        <v>841</v>
      </c>
      <c r="G621" s="12"/>
      <c r="H621" s="12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6"/>
      <c r="Z621" s="13"/>
      <c r="AA621" s="13"/>
      <c r="AB621" s="13"/>
      <c r="AC621" s="13"/>
      <c r="AD621" s="13"/>
      <c r="AE621" s="13"/>
      <c r="AF621" s="13"/>
      <c r="AG621" s="13"/>
      <c r="AH621" s="13"/>
      <c r="AI621" s="13"/>
      <c r="AJ621" s="13"/>
      <c r="AK621" s="13"/>
      <c r="AL621" s="13"/>
      <c r="AM621" s="13"/>
      <c r="AN621" s="17">
        <f t="shared" si="42"/>
        <v>0</v>
      </c>
      <c r="AO621" s="18">
        <f t="shared" si="40"/>
        <v>150</v>
      </c>
      <c r="AP621" s="19">
        <f t="shared" si="41"/>
        <v>1140</v>
      </c>
    </row>
    <row r="622" spans="1:42" x14ac:dyDescent="0.25">
      <c r="A622" s="16" t="s">
        <v>842</v>
      </c>
      <c r="B622" s="11">
        <v>7.6</v>
      </c>
      <c r="C622" s="12">
        <v>257</v>
      </c>
      <c r="D622" s="13" t="s">
        <v>429</v>
      </c>
      <c r="E622" s="14">
        <v>45093</v>
      </c>
      <c r="F622" s="14">
        <v>45093</v>
      </c>
      <c r="G622" s="12">
        <v>20</v>
      </c>
      <c r="H622" s="12">
        <v>2308</v>
      </c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6"/>
      <c r="Z622" s="13"/>
      <c r="AA622" s="13"/>
      <c r="AB622" s="13"/>
      <c r="AC622" s="13"/>
      <c r="AD622" s="13"/>
      <c r="AE622" s="13"/>
      <c r="AF622" s="13"/>
      <c r="AG622" s="13"/>
      <c r="AH622" s="13"/>
      <c r="AI622" s="13"/>
      <c r="AJ622" s="13"/>
      <c r="AK622" s="13"/>
      <c r="AL622" s="13"/>
      <c r="AM622" s="13"/>
      <c r="AN622" s="17">
        <f t="shared" si="42"/>
        <v>0</v>
      </c>
      <c r="AO622" s="18">
        <f t="shared" si="40"/>
        <v>277</v>
      </c>
      <c r="AP622" s="19">
        <f t="shared" si="41"/>
        <v>2105.1999999999998</v>
      </c>
    </row>
    <row r="623" spans="1:42" x14ac:dyDescent="0.25">
      <c r="A623" s="16" t="s">
        <v>843</v>
      </c>
      <c r="B623" s="11">
        <v>9.41</v>
      </c>
      <c r="C623" s="12">
        <v>960</v>
      </c>
      <c r="D623" s="13" t="s">
        <v>11</v>
      </c>
      <c r="E623" s="14">
        <v>44887</v>
      </c>
      <c r="F623" s="14">
        <v>44887</v>
      </c>
      <c r="G623" s="12"/>
      <c r="H623" s="12">
        <v>9957</v>
      </c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6"/>
      <c r="Z623" s="13"/>
      <c r="AA623" s="13"/>
      <c r="AB623" s="13"/>
      <c r="AC623" s="13"/>
      <c r="AD623" s="13"/>
      <c r="AE623" s="13"/>
      <c r="AF623" s="13"/>
      <c r="AG623" s="13"/>
      <c r="AH623" s="13"/>
      <c r="AI623" s="13"/>
      <c r="AJ623" s="13"/>
      <c r="AK623" s="13"/>
      <c r="AL623" s="13"/>
      <c r="AM623" s="13"/>
      <c r="AN623" s="17">
        <f t="shared" si="42"/>
        <v>0</v>
      </c>
      <c r="AO623" s="18">
        <f t="shared" si="40"/>
        <v>960</v>
      </c>
      <c r="AP623" s="19">
        <f t="shared" si="41"/>
        <v>9033.6</v>
      </c>
    </row>
    <row r="624" spans="1:42" x14ac:dyDescent="0.25">
      <c r="A624" s="16" t="s">
        <v>844</v>
      </c>
      <c r="B624" s="11">
        <v>5.69</v>
      </c>
      <c r="C624" s="12">
        <v>5</v>
      </c>
      <c r="D624" s="13" t="s">
        <v>11</v>
      </c>
      <c r="E624" s="14">
        <v>45000</v>
      </c>
      <c r="F624" s="14">
        <v>45000</v>
      </c>
      <c r="G624" s="12"/>
      <c r="H624" s="12">
        <v>2302</v>
      </c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6"/>
      <c r="Z624" s="13"/>
      <c r="AA624" s="13"/>
      <c r="AB624" s="13"/>
      <c r="AC624" s="13"/>
      <c r="AD624" s="13"/>
      <c r="AE624" s="13"/>
      <c r="AF624" s="13"/>
      <c r="AG624" s="13"/>
      <c r="AH624" s="13"/>
      <c r="AI624" s="13"/>
      <c r="AJ624" s="13"/>
      <c r="AK624" s="13"/>
      <c r="AL624" s="13"/>
      <c r="AM624" s="13"/>
      <c r="AN624" s="17">
        <f t="shared" si="42"/>
        <v>0</v>
      </c>
      <c r="AO624" s="18">
        <v>5</v>
      </c>
      <c r="AP624" s="19">
        <f t="shared" si="41"/>
        <v>28.450000000000003</v>
      </c>
    </row>
    <row r="625" spans="1:42" x14ac:dyDescent="0.25">
      <c r="A625" s="16" t="s">
        <v>845</v>
      </c>
      <c r="B625" s="11">
        <v>5.69</v>
      </c>
      <c r="C625" s="12">
        <v>80</v>
      </c>
      <c r="D625" s="13" t="s">
        <v>11</v>
      </c>
      <c r="E625" s="14">
        <v>44966</v>
      </c>
      <c r="F625" s="14">
        <v>44966</v>
      </c>
      <c r="G625" s="12"/>
      <c r="H625" s="12">
        <v>9490</v>
      </c>
      <c r="I625" s="13"/>
      <c r="J625" s="13"/>
      <c r="K625" s="13"/>
      <c r="L625" s="13"/>
      <c r="M625" s="13"/>
      <c r="N625" s="13">
        <v>50</v>
      </c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6"/>
      <c r="Z625" s="13"/>
      <c r="AA625" s="13"/>
      <c r="AB625" s="13"/>
      <c r="AC625" s="13"/>
      <c r="AD625" s="13"/>
      <c r="AE625" s="13"/>
      <c r="AF625" s="13"/>
      <c r="AG625" s="13"/>
      <c r="AH625" s="13"/>
      <c r="AI625" s="13"/>
      <c r="AJ625" s="13"/>
      <c r="AK625" s="13"/>
      <c r="AL625" s="13"/>
      <c r="AM625" s="13"/>
      <c r="AN625" s="17">
        <f t="shared" si="42"/>
        <v>50</v>
      </c>
      <c r="AO625" s="18">
        <v>5</v>
      </c>
      <c r="AP625" s="19">
        <f t="shared" si="41"/>
        <v>28.450000000000003</v>
      </c>
    </row>
    <row r="626" spans="1:42" x14ac:dyDescent="0.25">
      <c r="A626" s="16" t="s">
        <v>846</v>
      </c>
      <c r="B626" s="11">
        <v>8.09</v>
      </c>
      <c r="C626" s="12">
        <v>340</v>
      </c>
      <c r="D626" s="13" t="s">
        <v>11</v>
      </c>
      <c r="E626" s="14">
        <v>45000</v>
      </c>
      <c r="F626" s="14">
        <v>45000</v>
      </c>
      <c r="G626" s="12"/>
      <c r="H626" s="12">
        <v>2303</v>
      </c>
      <c r="I626" s="13"/>
      <c r="J626" s="13"/>
      <c r="K626" s="13"/>
      <c r="L626" s="13"/>
      <c r="M626" s="13"/>
      <c r="N626" s="13">
        <v>100</v>
      </c>
      <c r="O626" s="13"/>
      <c r="P626" s="13"/>
      <c r="Q626" s="13"/>
      <c r="R626" s="13"/>
      <c r="S626" s="13"/>
      <c r="T626" s="13"/>
      <c r="U626" s="13"/>
      <c r="V626" s="13"/>
      <c r="W626" s="13">
        <v>15</v>
      </c>
      <c r="X626" s="13"/>
      <c r="Y626" s="16"/>
      <c r="Z626" s="13"/>
      <c r="AA626" s="13"/>
      <c r="AB626" s="13"/>
      <c r="AC626" s="13"/>
      <c r="AD626" s="13"/>
      <c r="AE626" s="13"/>
      <c r="AF626" s="13"/>
      <c r="AG626" s="13"/>
      <c r="AH626" s="13"/>
      <c r="AI626" s="13"/>
      <c r="AJ626" s="13"/>
      <c r="AK626" s="13">
        <v>15</v>
      </c>
      <c r="AL626" s="13"/>
      <c r="AM626" s="13"/>
      <c r="AN626" s="17">
        <f t="shared" si="42"/>
        <v>130</v>
      </c>
      <c r="AO626" s="18">
        <v>340</v>
      </c>
      <c r="AP626" s="19">
        <f t="shared" si="41"/>
        <v>2750.6</v>
      </c>
    </row>
    <row r="627" spans="1:42" x14ac:dyDescent="0.25">
      <c r="A627" s="16" t="s">
        <v>847</v>
      </c>
      <c r="B627" s="11">
        <v>6.54</v>
      </c>
      <c r="C627" s="12">
        <v>120</v>
      </c>
      <c r="D627" s="13" t="s">
        <v>11</v>
      </c>
      <c r="E627" s="14">
        <v>45033</v>
      </c>
      <c r="F627" s="14">
        <v>45033</v>
      </c>
      <c r="G627" s="12"/>
      <c r="H627" s="12">
        <v>2304</v>
      </c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6"/>
      <c r="Z627" s="13"/>
      <c r="AA627" s="13"/>
      <c r="AB627" s="13"/>
      <c r="AC627" s="13"/>
      <c r="AD627" s="13"/>
      <c r="AE627" s="13"/>
      <c r="AF627" s="13"/>
      <c r="AG627" s="13"/>
      <c r="AH627" s="13"/>
      <c r="AI627" s="13"/>
      <c r="AJ627" s="13"/>
      <c r="AK627" s="13"/>
      <c r="AL627" s="13"/>
      <c r="AM627" s="13"/>
      <c r="AN627" s="17">
        <f t="shared" si="42"/>
        <v>0</v>
      </c>
      <c r="AO627" s="18">
        <v>120</v>
      </c>
      <c r="AP627" s="19">
        <f t="shared" si="41"/>
        <v>784.8</v>
      </c>
    </row>
    <row r="628" spans="1:42" x14ac:dyDescent="0.25">
      <c r="A628" s="16" t="s">
        <v>848</v>
      </c>
      <c r="B628" s="11">
        <v>34.19</v>
      </c>
      <c r="C628" s="12">
        <v>237</v>
      </c>
      <c r="D628" s="13" t="s">
        <v>282</v>
      </c>
      <c r="E628" s="14" t="s">
        <v>849</v>
      </c>
      <c r="F628" s="14" t="s">
        <v>849</v>
      </c>
      <c r="G628" s="12"/>
      <c r="H628" s="12">
        <v>9248</v>
      </c>
      <c r="I628" s="13"/>
      <c r="J628" s="13">
        <v>12</v>
      </c>
      <c r="K628" s="13"/>
      <c r="L628" s="13"/>
      <c r="M628" s="13"/>
      <c r="N628" s="13"/>
      <c r="O628" s="13"/>
      <c r="P628" s="13"/>
      <c r="Q628" s="13">
        <v>25</v>
      </c>
      <c r="R628" s="13"/>
      <c r="S628" s="13"/>
      <c r="T628" s="13"/>
      <c r="U628" s="13"/>
      <c r="V628" s="13"/>
      <c r="W628" s="13">
        <v>10</v>
      </c>
      <c r="X628" s="13"/>
      <c r="Y628" s="16"/>
      <c r="Z628" s="13"/>
      <c r="AA628" s="13">
        <v>10</v>
      </c>
      <c r="AB628" s="13">
        <v>10</v>
      </c>
      <c r="AC628" s="13"/>
      <c r="AD628" s="13"/>
      <c r="AE628" s="13"/>
      <c r="AF628" s="13"/>
      <c r="AG628" s="13"/>
      <c r="AH628" s="13">
        <v>13</v>
      </c>
      <c r="AI628" s="13"/>
      <c r="AJ628" s="13"/>
      <c r="AK628" s="13">
        <v>10</v>
      </c>
      <c r="AL628" s="13"/>
      <c r="AM628" s="13"/>
      <c r="AN628" s="17">
        <f t="shared" si="42"/>
        <v>90</v>
      </c>
      <c r="AO628" s="18">
        <v>237</v>
      </c>
      <c r="AP628" s="19">
        <f t="shared" si="41"/>
        <v>8103.03</v>
      </c>
    </row>
    <row r="629" spans="1:42" x14ac:dyDescent="0.25">
      <c r="A629" s="16" t="s">
        <v>850</v>
      </c>
      <c r="B629" s="11">
        <v>111.06</v>
      </c>
      <c r="C629" s="12">
        <v>960</v>
      </c>
      <c r="D629" s="13" t="s">
        <v>851</v>
      </c>
      <c r="E629" s="14">
        <v>44862</v>
      </c>
      <c r="F629" s="14">
        <v>44862</v>
      </c>
      <c r="G629" s="12"/>
      <c r="H629" s="12"/>
      <c r="I629" s="13">
        <v>12</v>
      </c>
      <c r="J629" s="13"/>
      <c r="K629" s="13"/>
      <c r="L629" s="13"/>
      <c r="M629" s="13">
        <v>12</v>
      </c>
      <c r="N629" s="13"/>
      <c r="O629" s="13"/>
      <c r="P629" s="13"/>
      <c r="Q629" s="13">
        <v>24</v>
      </c>
      <c r="R629" s="13"/>
      <c r="S629" s="13"/>
      <c r="T629" s="13"/>
      <c r="U629" s="13"/>
      <c r="V629" s="13"/>
      <c r="W629" s="13"/>
      <c r="X629" s="13">
        <v>12</v>
      </c>
      <c r="Y629" s="16"/>
      <c r="Z629" s="13"/>
      <c r="AA629" s="13"/>
      <c r="AB629" s="13"/>
      <c r="AC629" s="13"/>
      <c r="AD629" s="13"/>
      <c r="AE629" s="13">
        <v>12</v>
      </c>
      <c r="AF629" s="13"/>
      <c r="AG629" s="13"/>
      <c r="AH629" s="13">
        <v>24</v>
      </c>
      <c r="AI629" s="13"/>
      <c r="AJ629" s="13"/>
      <c r="AK629" s="13"/>
      <c r="AL629" s="13"/>
      <c r="AM629" s="13"/>
      <c r="AN629" s="17">
        <f t="shared" si="42"/>
        <v>96</v>
      </c>
      <c r="AO629" s="18">
        <v>960</v>
      </c>
      <c r="AP629" s="19">
        <f t="shared" si="41"/>
        <v>106617.60000000001</v>
      </c>
    </row>
    <row r="630" spans="1:42" x14ac:dyDescent="0.25">
      <c r="A630" s="16" t="s">
        <v>852</v>
      </c>
      <c r="B630" s="11">
        <v>20</v>
      </c>
      <c r="C630" s="12">
        <v>9050</v>
      </c>
      <c r="D630" s="13" t="s">
        <v>589</v>
      </c>
      <c r="E630" s="14">
        <v>45020</v>
      </c>
      <c r="F630" s="14">
        <v>45020</v>
      </c>
      <c r="G630" s="15"/>
      <c r="H630" s="12">
        <v>41113035</v>
      </c>
      <c r="I630" s="13">
        <v>100</v>
      </c>
      <c r="J630" s="13">
        <v>100</v>
      </c>
      <c r="K630" s="13"/>
      <c r="L630" s="13"/>
      <c r="M630" s="13"/>
      <c r="N630" s="13"/>
      <c r="O630" s="13"/>
      <c r="P630" s="13"/>
      <c r="Q630" s="13">
        <v>250</v>
      </c>
      <c r="R630" s="13"/>
      <c r="S630" s="13"/>
      <c r="T630" s="13">
        <v>200</v>
      </c>
      <c r="U630" s="13"/>
      <c r="V630" s="13"/>
      <c r="W630" s="13">
        <v>100</v>
      </c>
      <c r="X630" s="13">
        <v>100</v>
      </c>
      <c r="Y630" s="16"/>
      <c r="Z630" s="13"/>
      <c r="AA630" s="13">
        <v>100</v>
      </c>
      <c r="AB630" s="13">
        <v>100</v>
      </c>
      <c r="AC630" s="13"/>
      <c r="AD630" s="13">
        <v>150</v>
      </c>
      <c r="AE630" s="13">
        <v>100</v>
      </c>
      <c r="AF630" s="13"/>
      <c r="AG630" s="13"/>
      <c r="AH630" s="13">
        <v>250</v>
      </c>
      <c r="AI630" s="13"/>
      <c r="AJ630" s="13"/>
      <c r="AK630" s="13">
        <v>150</v>
      </c>
      <c r="AL630" s="13">
        <v>100</v>
      </c>
      <c r="AM630" s="13"/>
      <c r="AN630" s="17">
        <f t="shared" si="42"/>
        <v>1800</v>
      </c>
      <c r="AO630" s="18">
        <f t="shared" ref="AO630:AO660" si="43">C630+G630-AN630</f>
        <v>7250</v>
      </c>
      <c r="AP630" s="19">
        <f t="shared" si="41"/>
        <v>145000</v>
      </c>
    </row>
    <row r="631" spans="1:42" x14ac:dyDescent="0.25">
      <c r="A631" s="62" t="s">
        <v>853</v>
      </c>
      <c r="B631" s="11">
        <v>27</v>
      </c>
      <c r="C631" s="12">
        <v>190</v>
      </c>
      <c r="D631" s="13" t="s">
        <v>854</v>
      </c>
      <c r="E631" s="14">
        <v>45012</v>
      </c>
      <c r="F631" s="14">
        <v>45012</v>
      </c>
      <c r="G631" s="15"/>
      <c r="H631" s="40" t="s">
        <v>855</v>
      </c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6"/>
      <c r="Z631" s="13"/>
      <c r="AA631" s="13"/>
      <c r="AB631" s="13"/>
      <c r="AC631" s="13"/>
      <c r="AD631" s="13"/>
      <c r="AE631" s="13"/>
      <c r="AF631" s="13"/>
      <c r="AG631" s="13"/>
      <c r="AH631" s="13"/>
      <c r="AI631" s="13"/>
      <c r="AJ631" s="13"/>
      <c r="AK631" s="13"/>
      <c r="AL631" s="13"/>
      <c r="AM631" s="13"/>
      <c r="AN631" s="17">
        <f t="shared" si="42"/>
        <v>0</v>
      </c>
      <c r="AO631" s="18">
        <f t="shared" si="43"/>
        <v>190</v>
      </c>
      <c r="AP631" s="19">
        <f t="shared" si="41"/>
        <v>5130</v>
      </c>
    </row>
    <row r="632" spans="1:42" x14ac:dyDescent="0.25">
      <c r="A632" s="62" t="s">
        <v>856</v>
      </c>
      <c r="B632" s="13"/>
      <c r="C632" s="12">
        <v>71</v>
      </c>
      <c r="D632" s="12" t="s">
        <v>857</v>
      </c>
      <c r="E632" s="12">
        <v>86</v>
      </c>
      <c r="F632" s="12">
        <v>86</v>
      </c>
      <c r="G632" s="38"/>
      <c r="H632" s="38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5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17">
        <f t="shared" si="42"/>
        <v>0</v>
      </c>
      <c r="AO632" s="17">
        <f t="shared" si="43"/>
        <v>71</v>
      </c>
      <c r="AP632" s="19">
        <f t="shared" si="41"/>
        <v>0</v>
      </c>
    </row>
    <row r="633" spans="1:42" x14ac:dyDescent="0.25">
      <c r="A633" s="62" t="s">
        <v>858</v>
      </c>
      <c r="B633" s="13"/>
      <c r="C633" s="12">
        <v>63</v>
      </c>
      <c r="D633" s="12" t="s">
        <v>857</v>
      </c>
      <c r="E633" s="12">
        <v>100</v>
      </c>
      <c r="F633" s="12">
        <v>100</v>
      </c>
      <c r="G633" s="38"/>
      <c r="H633" s="38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5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17">
        <f t="shared" si="42"/>
        <v>0</v>
      </c>
      <c r="AO633" s="17">
        <f t="shared" si="43"/>
        <v>63</v>
      </c>
      <c r="AP633" s="19">
        <f t="shared" si="41"/>
        <v>0</v>
      </c>
    </row>
    <row r="634" spans="1:42" x14ac:dyDescent="0.25">
      <c r="A634" s="62" t="s">
        <v>859</v>
      </c>
      <c r="B634" s="13"/>
      <c r="C634" s="12">
        <v>58</v>
      </c>
      <c r="D634" s="12"/>
      <c r="E634" s="12"/>
      <c r="F634" s="12"/>
      <c r="G634" s="38"/>
      <c r="H634" s="38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5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17">
        <f t="shared" si="42"/>
        <v>0</v>
      </c>
      <c r="AO634" s="17">
        <f t="shared" si="43"/>
        <v>58</v>
      </c>
      <c r="AP634" s="19">
        <f t="shared" ref="AP634:AP677" si="44">B634*AO634</f>
        <v>0</v>
      </c>
    </row>
    <row r="635" spans="1:42" x14ac:dyDescent="0.25">
      <c r="A635" s="62" t="s">
        <v>860</v>
      </c>
      <c r="B635" s="13">
        <v>728.36</v>
      </c>
      <c r="C635" s="12">
        <v>132</v>
      </c>
      <c r="D635" s="12" t="s">
        <v>371</v>
      </c>
      <c r="E635" s="14">
        <v>44813</v>
      </c>
      <c r="F635" s="14">
        <v>44813</v>
      </c>
      <c r="G635" s="38"/>
      <c r="H635" s="38"/>
      <c r="I635" s="23"/>
      <c r="J635" s="23"/>
      <c r="K635" s="23"/>
      <c r="L635" s="23"/>
      <c r="M635" s="23"/>
      <c r="N635" s="23"/>
      <c r="O635" s="23"/>
      <c r="P635" s="23"/>
      <c r="Q635" s="23">
        <v>10</v>
      </c>
      <c r="R635" s="23"/>
      <c r="S635" s="23"/>
      <c r="T635" s="23"/>
      <c r="U635" s="23"/>
      <c r="V635" s="23"/>
      <c r="W635" s="23"/>
      <c r="X635" s="23"/>
      <c r="Y635" s="25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17">
        <f t="shared" ref="AN635:AN677" si="45">I635+J635+K635+L635+M635+N635+O635+P635+Q635+R635+S635+T635+U635+V635+W635+X635+Y635+Z635+AA635+AB635+AC635+AD635+AE635+AF635+AG635+AH635+AI635+AJ635+AK635+AL635+AM635</f>
        <v>10</v>
      </c>
      <c r="AO635" s="18">
        <f t="shared" si="43"/>
        <v>122</v>
      </c>
      <c r="AP635" s="19">
        <f t="shared" si="44"/>
        <v>88859.92</v>
      </c>
    </row>
    <row r="636" spans="1:42" x14ac:dyDescent="0.25">
      <c r="A636" s="16" t="s">
        <v>861</v>
      </c>
      <c r="B636" s="11"/>
      <c r="C636" s="12">
        <v>10</v>
      </c>
      <c r="D636" s="13"/>
      <c r="E636" s="14"/>
      <c r="F636" s="14"/>
      <c r="G636" s="12"/>
      <c r="H636" s="12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6"/>
      <c r="Z636" s="13"/>
      <c r="AA636" s="13"/>
      <c r="AB636" s="13"/>
      <c r="AC636" s="13"/>
      <c r="AD636" s="13"/>
      <c r="AE636" s="13"/>
      <c r="AF636" s="13"/>
      <c r="AG636" s="13"/>
      <c r="AH636" s="13"/>
      <c r="AI636" s="13"/>
      <c r="AJ636" s="13"/>
      <c r="AK636" s="13"/>
      <c r="AL636" s="13"/>
      <c r="AM636" s="13"/>
      <c r="AN636" s="17">
        <f t="shared" si="45"/>
        <v>0</v>
      </c>
      <c r="AO636" s="18">
        <f t="shared" si="43"/>
        <v>10</v>
      </c>
      <c r="AP636" s="19">
        <f t="shared" si="44"/>
        <v>0</v>
      </c>
    </row>
    <row r="637" spans="1:42" x14ac:dyDescent="0.25">
      <c r="A637" s="16" t="s">
        <v>862</v>
      </c>
      <c r="B637" s="11">
        <v>23</v>
      </c>
      <c r="C637" s="12">
        <v>20</v>
      </c>
      <c r="D637" s="13" t="s">
        <v>11</v>
      </c>
      <c r="E637" s="14">
        <v>45058</v>
      </c>
      <c r="F637" s="14">
        <v>45058</v>
      </c>
      <c r="G637" s="12"/>
      <c r="H637" s="12">
        <v>9870</v>
      </c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6"/>
      <c r="Z637" s="13"/>
      <c r="AA637" s="13"/>
      <c r="AB637" s="13"/>
      <c r="AC637" s="13"/>
      <c r="AD637" s="13"/>
      <c r="AE637" s="13"/>
      <c r="AF637" s="13"/>
      <c r="AG637" s="13"/>
      <c r="AH637" s="13"/>
      <c r="AI637" s="13"/>
      <c r="AJ637" s="13"/>
      <c r="AK637" s="13"/>
      <c r="AL637" s="13"/>
      <c r="AM637" s="13"/>
      <c r="AN637" s="17">
        <f t="shared" si="45"/>
        <v>0</v>
      </c>
      <c r="AO637" s="18">
        <f t="shared" si="43"/>
        <v>20</v>
      </c>
      <c r="AP637" s="19">
        <f t="shared" si="44"/>
        <v>460</v>
      </c>
    </row>
    <row r="638" spans="1:42" x14ac:dyDescent="0.25">
      <c r="A638" s="16" t="s">
        <v>863</v>
      </c>
      <c r="B638" s="11">
        <v>82.72</v>
      </c>
      <c r="C638" s="12">
        <v>480</v>
      </c>
      <c r="D638" s="13" t="s">
        <v>864</v>
      </c>
      <c r="E638" s="14">
        <v>44712</v>
      </c>
      <c r="F638" s="14">
        <v>44712</v>
      </c>
      <c r="G638" s="12"/>
      <c r="H638" s="12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6"/>
      <c r="Z638" s="13"/>
      <c r="AA638" s="13"/>
      <c r="AB638" s="13"/>
      <c r="AC638" s="13"/>
      <c r="AD638" s="13"/>
      <c r="AE638" s="13"/>
      <c r="AF638" s="13"/>
      <c r="AG638" s="13"/>
      <c r="AH638" s="13"/>
      <c r="AI638" s="13"/>
      <c r="AJ638" s="13"/>
      <c r="AK638" s="13"/>
      <c r="AL638" s="13"/>
      <c r="AM638" s="13"/>
      <c r="AN638" s="17">
        <f t="shared" si="45"/>
        <v>0</v>
      </c>
      <c r="AO638" s="18">
        <f t="shared" si="43"/>
        <v>480</v>
      </c>
      <c r="AP638" s="19">
        <f t="shared" si="44"/>
        <v>39705.599999999999</v>
      </c>
    </row>
    <row r="639" spans="1:42" x14ac:dyDescent="0.25">
      <c r="A639" s="16" t="s">
        <v>865</v>
      </c>
      <c r="B639" s="11">
        <v>45</v>
      </c>
      <c r="C639" s="12">
        <v>395</v>
      </c>
      <c r="D639" s="13"/>
      <c r="E639" s="14"/>
      <c r="F639" s="14"/>
      <c r="G639" s="12"/>
      <c r="H639" s="12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6"/>
      <c r="Z639" s="13"/>
      <c r="AA639" s="13"/>
      <c r="AB639" s="13"/>
      <c r="AC639" s="13"/>
      <c r="AD639" s="13"/>
      <c r="AE639" s="13"/>
      <c r="AF639" s="13"/>
      <c r="AG639" s="13"/>
      <c r="AH639" s="13"/>
      <c r="AI639" s="13"/>
      <c r="AJ639" s="13"/>
      <c r="AK639" s="13"/>
      <c r="AL639" s="13"/>
      <c r="AM639" s="13"/>
      <c r="AN639" s="17">
        <f t="shared" si="45"/>
        <v>0</v>
      </c>
      <c r="AO639" s="18">
        <f t="shared" si="43"/>
        <v>395</v>
      </c>
      <c r="AP639" s="19">
        <f t="shared" si="44"/>
        <v>17775</v>
      </c>
    </row>
    <row r="640" spans="1:42" x14ac:dyDescent="0.25">
      <c r="A640" s="16" t="s">
        <v>866</v>
      </c>
      <c r="B640" s="11">
        <v>52.8</v>
      </c>
      <c r="C640" s="12">
        <v>120</v>
      </c>
      <c r="D640" s="13" t="s">
        <v>867</v>
      </c>
      <c r="E640" s="14">
        <v>44826</v>
      </c>
      <c r="F640" s="14">
        <v>44826</v>
      </c>
      <c r="G640" s="12"/>
      <c r="H640" s="12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6"/>
      <c r="Z640" s="13"/>
      <c r="AA640" s="13"/>
      <c r="AB640" s="13"/>
      <c r="AC640" s="13"/>
      <c r="AD640" s="13"/>
      <c r="AE640" s="13"/>
      <c r="AF640" s="13"/>
      <c r="AG640" s="13"/>
      <c r="AH640" s="13"/>
      <c r="AI640" s="13"/>
      <c r="AJ640" s="13"/>
      <c r="AK640" s="13"/>
      <c r="AL640" s="13"/>
      <c r="AM640" s="13"/>
      <c r="AN640" s="17">
        <f t="shared" si="45"/>
        <v>0</v>
      </c>
      <c r="AO640" s="18">
        <f t="shared" si="43"/>
        <v>120</v>
      </c>
      <c r="AP640" s="19">
        <f t="shared" si="44"/>
        <v>6336</v>
      </c>
    </row>
    <row r="641" spans="1:42" x14ac:dyDescent="0.25">
      <c r="A641" s="16" t="s">
        <v>868</v>
      </c>
      <c r="B641" s="11">
        <v>33.94</v>
      </c>
      <c r="C641" s="12">
        <v>15</v>
      </c>
      <c r="D641" s="13" t="s">
        <v>11</v>
      </c>
      <c r="E641" s="14">
        <v>45093</v>
      </c>
      <c r="F641" s="14">
        <v>45093</v>
      </c>
      <c r="G641" s="12">
        <v>20</v>
      </c>
      <c r="H641" s="12">
        <v>2256</v>
      </c>
      <c r="I641" s="13"/>
      <c r="J641" s="13"/>
      <c r="K641" s="13"/>
      <c r="L641" s="13"/>
      <c r="M641" s="13"/>
      <c r="N641" s="13"/>
      <c r="O641" s="13"/>
      <c r="P641" s="13"/>
      <c r="Q641" s="13">
        <v>10</v>
      </c>
      <c r="R641" s="13"/>
      <c r="S641" s="13"/>
      <c r="T641" s="13"/>
      <c r="U641" s="13"/>
      <c r="V641" s="13"/>
      <c r="W641" s="13"/>
      <c r="X641" s="13"/>
      <c r="Y641" s="16"/>
      <c r="Z641" s="13"/>
      <c r="AA641" s="13"/>
      <c r="AB641" s="13">
        <v>10</v>
      </c>
      <c r="AC641" s="13"/>
      <c r="AD641" s="13"/>
      <c r="AE641" s="13"/>
      <c r="AF641" s="13"/>
      <c r="AG641" s="13"/>
      <c r="AH641" s="13"/>
      <c r="AI641" s="13"/>
      <c r="AJ641" s="13"/>
      <c r="AK641" s="13"/>
      <c r="AL641" s="13"/>
      <c r="AM641" s="13"/>
      <c r="AN641" s="17">
        <f t="shared" si="45"/>
        <v>20</v>
      </c>
      <c r="AO641" s="18">
        <f t="shared" si="43"/>
        <v>15</v>
      </c>
      <c r="AP641" s="19">
        <f t="shared" si="44"/>
        <v>509.09999999999997</v>
      </c>
    </row>
    <row r="642" spans="1:42" x14ac:dyDescent="0.25">
      <c r="A642" s="16" t="s">
        <v>869</v>
      </c>
      <c r="B642" s="11">
        <v>52.8</v>
      </c>
      <c r="C642" s="12">
        <v>70</v>
      </c>
      <c r="D642" s="13" t="s">
        <v>867</v>
      </c>
      <c r="E642" s="14">
        <v>44826</v>
      </c>
      <c r="F642" s="14">
        <v>44826</v>
      </c>
      <c r="G642" s="12"/>
      <c r="H642" s="12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6"/>
      <c r="Z642" s="13"/>
      <c r="AA642" s="13"/>
      <c r="AB642" s="13"/>
      <c r="AC642" s="13"/>
      <c r="AD642" s="13"/>
      <c r="AE642" s="13"/>
      <c r="AF642" s="13"/>
      <c r="AG642" s="13"/>
      <c r="AH642" s="13"/>
      <c r="AI642" s="13"/>
      <c r="AJ642" s="13"/>
      <c r="AK642" s="13"/>
      <c r="AL642" s="13"/>
      <c r="AM642" s="13"/>
      <c r="AN642" s="17">
        <f t="shared" si="45"/>
        <v>0</v>
      </c>
      <c r="AO642" s="18">
        <f t="shared" si="43"/>
        <v>70</v>
      </c>
      <c r="AP642" s="19">
        <f t="shared" si="44"/>
        <v>3696</v>
      </c>
    </row>
    <row r="643" spans="1:42" x14ac:dyDescent="0.25">
      <c r="A643" s="16" t="s">
        <v>870</v>
      </c>
      <c r="B643" s="11"/>
      <c r="C643" s="12">
        <v>0</v>
      </c>
      <c r="D643" s="13"/>
      <c r="E643" s="14"/>
      <c r="F643" s="14"/>
      <c r="G643" s="12"/>
      <c r="H643" s="12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6"/>
      <c r="Z643" s="13"/>
      <c r="AA643" s="13"/>
      <c r="AB643" s="13"/>
      <c r="AC643" s="13"/>
      <c r="AD643" s="13"/>
      <c r="AE643" s="13"/>
      <c r="AF643" s="13"/>
      <c r="AG643" s="13"/>
      <c r="AH643" s="13"/>
      <c r="AI643" s="13"/>
      <c r="AJ643" s="13"/>
      <c r="AK643" s="13"/>
      <c r="AL643" s="13"/>
      <c r="AM643" s="13"/>
      <c r="AN643" s="17">
        <f t="shared" si="45"/>
        <v>0</v>
      </c>
      <c r="AO643" s="18">
        <f t="shared" si="43"/>
        <v>0</v>
      </c>
      <c r="AP643" s="19">
        <f t="shared" si="44"/>
        <v>0</v>
      </c>
    </row>
    <row r="644" spans="1:42" x14ac:dyDescent="0.25">
      <c r="A644" s="16" t="s">
        <v>871</v>
      </c>
      <c r="B644" s="11">
        <v>33.6</v>
      </c>
      <c r="C644" s="12">
        <v>50</v>
      </c>
      <c r="D644" s="13" t="s">
        <v>11</v>
      </c>
      <c r="E644" s="14">
        <v>45033</v>
      </c>
      <c r="F644" s="14">
        <v>45033</v>
      </c>
      <c r="G644" s="12"/>
      <c r="H644" s="12">
        <v>2259</v>
      </c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6"/>
      <c r="Z644" s="13"/>
      <c r="AA644" s="13"/>
      <c r="AB644" s="13"/>
      <c r="AC644" s="13"/>
      <c r="AD644" s="13"/>
      <c r="AE644" s="13"/>
      <c r="AF644" s="13"/>
      <c r="AG644" s="13"/>
      <c r="AH644" s="13"/>
      <c r="AI644" s="13"/>
      <c r="AJ644" s="13"/>
      <c r="AK644" s="13"/>
      <c r="AL644" s="13"/>
      <c r="AM644" s="13"/>
      <c r="AN644" s="17">
        <f t="shared" si="45"/>
        <v>0</v>
      </c>
      <c r="AO644" s="18">
        <f t="shared" si="43"/>
        <v>50</v>
      </c>
      <c r="AP644" s="19">
        <f t="shared" si="44"/>
        <v>1680</v>
      </c>
    </row>
    <row r="645" spans="1:42" x14ac:dyDescent="0.25">
      <c r="A645" s="16" t="s">
        <v>872</v>
      </c>
      <c r="B645" s="11">
        <v>33.6</v>
      </c>
      <c r="C645" s="12">
        <v>100</v>
      </c>
      <c r="D645" s="13" t="s">
        <v>11</v>
      </c>
      <c r="E645" s="14">
        <v>45093</v>
      </c>
      <c r="F645" s="14">
        <v>45093</v>
      </c>
      <c r="G645" s="12">
        <v>10</v>
      </c>
      <c r="H645" s="12">
        <v>2260</v>
      </c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6"/>
      <c r="Z645" s="13"/>
      <c r="AA645" s="13"/>
      <c r="AB645" s="13"/>
      <c r="AC645" s="13"/>
      <c r="AD645" s="13"/>
      <c r="AE645" s="13"/>
      <c r="AF645" s="13"/>
      <c r="AG645" s="13"/>
      <c r="AH645" s="13"/>
      <c r="AI645" s="13"/>
      <c r="AJ645" s="13"/>
      <c r="AK645" s="13"/>
      <c r="AL645" s="13"/>
      <c r="AM645" s="13"/>
      <c r="AN645" s="17">
        <f t="shared" si="45"/>
        <v>0</v>
      </c>
      <c r="AO645" s="18">
        <f t="shared" si="43"/>
        <v>110</v>
      </c>
      <c r="AP645" s="19">
        <f t="shared" si="44"/>
        <v>3696</v>
      </c>
    </row>
    <row r="646" spans="1:42" x14ac:dyDescent="0.25">
      <c r="A646" s="16" t="s">
        <v>873</v>
      </c>
      <c r="B646" s="11">
        <v>42.7</v>
      </c>
      <c r="C646" s="12">
        <v>75</v>
      </c>
      <c r="D646" s="13" t="s">
        <v>11</v>
      </c>
      <c r="E646" s="14">
        <v>45000</v>
      </c>
      <c r="F646" s="14">
        <v>45000</v>
      </c>
      <c r="G646" s="12"/>
      <c r="H646" s="12">
        <v>2261</v>
      </c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6"/>
      <c r="Z646" s="13"/>
      <c r="AA646" s="13"/>
      <c r="AB646" s="13"/>
      <c r="AC646" s="13"/>
      <c r="AD646" s="13"/>
      <c r="AE646" s="13"/>
      <c r="AF646" s="13"/>
      <c r="AG646" s="13"/>
      <c r="AH646" s="13"/>
      <c r="AI646" s="13"/>
      <c r="AJ646" s="13"/>
      <c r="AK646" s="13"/>
      <c r="AL646" s="13">
        <v>35</v>
      </c>
      <c r="AM646" s="13"/>
      <c r="AN646" s="17">
        <f t="shared" si="45"/>
        <v>35</v>
      </c>
      <c r="AO646" s="18">
        <f t="shared" si="43"/>
        <v>40</v>
      </c>
      <c r="AP646" s="19">
        <f t="shared" si="44"/>
        <v>1708</v>
      </c>
    </row>
    <row r="647" spans="1:42" x14ac:dyDescent="0.25">
      <c r="A647" s="16" t="s">
        <v>874</v>
      </c>
      <c r="B647" s="11">
        <v>33.6</v>
      </c>
      <c r="C647" s="12">
        <v>49</v>
      </c>
      <c r="D647" s="13" t="s">
        <v>11</v>
      </c>
      <c r="E647" s="14">
        <v>45093</v>
      </c>
      <c r="F647" s="14">
        <v>45093</v>
      </c>
      <c r="G647" s="12">
        <v>40</v>
      </c>
      <c r="H647" s="12">
        <v>2262</v>
      </c>
      <c r="I647" s="13"/>
      <c r="J647" s="13"/>
      <c r="K647" s="13"/>
      <c r="L647" s="13"/>
      <c r="M647" s="13"/>
      <c r="N647" s="13"/>
      <c r="O647" s="13"/>
      <c r="P647" s="13"/>
      <c r="Q647" s="13">
        <v>10</v>
      </c>
      <c r="R647" s="13"/>
      <c r="S647" s="13"/>
      <c r="T647" s="13"/>
      <c r="U647" s="13"/>
      <c r="V647" s="13"/>
      <c r="W647" s="13"/>
      <c r="X647" s="13"/>
      <c r="Y647" s="16"/>
      <c r="Z647" s="13"/>
      <c r="AA647" s="13"/>
      <c r="AB647" s="13">
        <v>10</v>
      </c>
      <c r="AC647" s="13"/>
      <c r="AD647" s="13"/>
      <c r="AE647" s="13"/>
      <c r="AF647" s="13"/>
      <c r="AG647" s="13"/>
      <c r="AH647" s="13">
        <v>10</v>
      </c>
      <c r="AI647" s="13"/>
      <c r="AJ647" s="13"/>
      <c r="AK647" s="13"/>
      <c r="AL647" s="13">
        <v>30</v>
      </c>
      <c r="AM647" s="13"/>
      <c r="AN647" s="17">
        <f t="shared" si="45"/>
        <v>60</v>
      </c>
      <c r="AO647" s="18">
        <f t="shared" si="43"/>
        <v>29</v>
      </c>
      <c r="AP647" s="19">
        <f t="shared" si="44"/>
        <v>974.40000000000009</v>
      </c>
    </row>
    <row r="648" spans="1:42" x14ac:dyDescent="0.25">
      <c r="A648" s="16" t="s">
        <v>875</v>
      </c>
      <c r="B648" s="11">
        <v>36.29</v>
      </c>
      <c r="C648" s="12">
        <v>705</v>
      </c>
      <c r="D648" s="13" t="s">
        <v>429</v>
      </c>
      <c r="E648" s="14">
        <v>44946</v>
      </c>
      <c r="F648" s="14">
        <v>44946</v>
      </c>
      <c r="G648" s="12"/>
      <c r="H648" s="12">
        <v>2263</v>
      </c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6"/>
      <c r="Z648" s="13"/>
      <c r="AA648" s="13"/>
      <c r="AB648" s="13"/>
      <c r="AC648" s="13"/>
      <c r="AD648" s="13"/>
      <c r="AE648" s="13"/>
      <c r="AF648" s="13"/>
      <c r="AG648" s="13"/>
      <c r="AH648" s="13"/>
      <c r="AI648" s="13"/>
      <c r="AJ648" s="13"/>
      <c r="AK648" s="13"/>
      <c r="AL648" s="13"/>
      <c r="AM648" s="13"/>
      <c r="AN648" s="17">
        <f t="shared" si="45"/>
        <v>0</v>
      </c>
      <c r="AO648" s="18">
        <f t="shared" si="43"/>
        <v>705</v>
      </c>
      <c r="AP648" s="19">
        <f t="shared" si="44"/>
        <v>25584.45</v>
      </c>
    </row>
    <row r="649" spans="1:42" x14ac:dyDescent="0.25">
      <c r="A649" s="16" t="s">
        <v>876</v>
      </c>
      <c r="B649" s="11">
        <v>42.78</v>
      </c>
      <c r="C649" s="12">
        <v>30</v>
      </c>
      <c r="D649" s="13" t="s">
        <v>11</v>
      </c>
      <c r="E649" s="14">
        <v>45000</v>
      </c>
      <c r="F649" s="14">
        <v>45000</v>
      </c>
      <c r="G649" s="12"/>
      <c r="H649" s="12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6"/>
      <c r="Z649" s="13"/>
      <c r="AA649" s="13"/>
      <c r="AB649" s="13"/>
      <c r="AC649" s="13"/>
      <c r="AD649" s="13"/>
      <c r="AE649" s="13"/>
      <c r="AF649" s="13"/>
      <c r="AG649" s="13"/>
      <c r="AH649" s="13"/>
      <c r="AI649" s="13"/>
      <c r="AJ649" s="13"/>
      <c r="AK649" s="13"/>
      <c r="AL649" s="13"/>
      <c r="AM649" s="13"/>
      <c r="AN649" s="17">
        <f t="shared" si="45"/>
        <v>0</v>
      </c>
      <c r="AO649" s="18">
        <f t="shared" si="43"/>
        <v>30</v>
      </c>
      <c r="AP649" s="19">
        <f t="shared" si="44"/>
        <v>1283.4000000000001</v>
      </c>
    </row>
    <row r="650" spans="1:42" x14ac:dyDescent="0.25">
      <c r="A650" s="16" t="s">
        <v>877</v>
      </c>
      <c r="B650" s="11">
        <v>46.21</v>
      </c>
      <c r="C650" s="12">
        <v>25</v>
      </c>
      <c r="D650" s="13" t="s">
        <v>11</v>
      </c>
      <c r="E650" s="14">
        <v>45000</v>
      </c>
      <c r="F650" s="14">
        <v>45000</v>
      </c>
      <c r="G650" s="12"/>
      <c r="H650" s="12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6"/>
      <c r="Z650" s="13"/>
      <c r="AA650" s="13"/>
      <c r="AB650" s="13"/>
      <c r="AC650" s="13"/>
      <c r="AD650" s="13"/>
      <c r="AE650" s="13"/>
      <c r="AF650" s="13"/>
      <c r="AG650" s="13"/>
      <c r="AH650" s="13"/>
      <c r="AI650" s="13"/>
      <c r="AJ650" s="13"/>
      <c r="AK650" s="13"/>
      <c r="AL650" s="13"/>
      <c r="AM650" s="13"/>
      <c r="AN650" s="17">
        <f t="shared" si="45"/>
        <v>0</v>
      </c>
      <c r="AO650" s="18">
        <f t="shared" si="43"/>
        <v>25</v>
      </c>
      <c r="AP650" s="19">
        <f t="shared" si="44"/>
        <v>1155.25</v>
      </c>
    </row>
    <row r="651" spans="1:42" x14ac:dyDescent="0.25">
      <c r="A651" s="16" t="s">
        <v>878</v>
      </c>
      <c r="B651" s="11">
        <v>24.7</v>
      </c>
      <c r="C651" s="12">
        <v>42</v>
      </c>
      <c r="D651" s="13" t="s">
        <v>11</v>
      </c>
      <c r="E651" s="14">
        <v>45058</v>
      </c>
      <c r="F651" s="14">
        <v>45058</v>
      </c>
      <c r="G651" s="12"/>
      <c r="H651" s="12">
        <v>9869</v>
      </c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6"/>
      <c r="Z651" s="13"/>
      <c r="AA651" s="13"/>
      <c r="AB651" s="13"/>
      <c r="AC651" s="13"/>
      <c r="AD651" s="13"/>
      <c r="AE651" s="13"/>
      <c r="AF651" s="13"/>
      <c r="AG651" s="13"/>
      <c r="AH651" s="13"/>
      <c r="AI651" s="13"/>
      <c r="AJ651" s="13"/>
      <c r="AK651" s="13"/>
      <c r="AL651" s="13"/>
      <c r="AM651" s="13"/>
      <c r="AN651" s="17">
        <f t="shared" si="45"/>
        <v>0</v>
      </c>
      <c r="AO651" s="18">
        <f t="shared" si="43"/>
        <v>42</v>
      </c>
      <c r="AP651" s="19">
        <f t="shared" si="44"/>
        <v>1037.3999999999999</v>
      </c>
    </row>
    <row r="652" spans="1:42" x14ac:dyDescent="0.25">
      <c r="A652" s="16" t="s">
        <v>879</v>
      </c>
      <c r="B652" s="11">
        <v>24.7</v>
      </c>
      <c r="C652" s="12">
        <v>960</v>
      </c>
      <c r="D652" s="13" t="s">
        <v>880</v>
      </c>
      <c r="E652" s="14">
        <v>45093</v>
      </c>
      <c r="F652" s="14">
        <v>45093</v>
      </c>
      <c r="G652" s="12">
        <v>20</v>
      </c>
      <c r="H652" s="12">
        <v>9870</v>
      </c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6"/>
      <c r="Z652" s="13"/>
      <c r="AA652" s="13"/>
      <c r="AB652" s="13"/>
      <c r="AC652" s="13"/>
      <c r="AD652" s="13"/>
      <c r="AE652" s="13"/>
      <c r="AF652" s="13"/>
      <c r="AG652" s="13"/>
      <c r="AH652" s="13"/>
      <c r="AI652" s="13"/>
      <c r="AJ652" s="13"/>
      <c r="AK652" s="13">
        <v>10</v>
      </c>
      <c r="AL652" s="13"/>
      <c r="AM652" s="13"/>
      <c r="AN652" s="17">
        <f t="shared" si="45"/>
        <v>10</v>
      </c>
      <c r="AO652" s="18">
        <f t="shared" si="43"/>
        <v>970</v>
      </c>
      <c r="AP652" s="19">
        <f t="shared" si="44"/>
        <v>23959</v>
      </c>
    </row>
    <row r="653" spans="1:42" x14ac:dyDescent="0.25">
      <c r="A653" s="16" t="s">
        <v>881</v>
      </c>
      <c r="B653" s="11">
        <v>24.7</v>
      </c>
      <c r="C653" s="12">
        <v>520</v>
      </c>
      <c r="D653" s="13" t="s">
        <v>429</v>
      </c>
      <c r="E653" s="14">
        <v>45093</v>
      </c>
      <c r="F653" s="14">
        <v>45093</v>
      </c>
      <c r="G653" s="12">
        <v>10</v>
      </c>
      <c r="H653" s="12">
        <v>2253</v>
      </c>
      <c r="I653" s="13">
        <v>10</v>
      </c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6"/>
      <c r="Z653" s="13"/>
      <c r="AA653" s="13"/>
      <c r="AB653" s="13"/>
      <c r="AC653" s="13"/>
      <c r="AD653" s="13"/>
      <c r="AE653" s="13"/>
      <c r="AF653" s="13"/>
      <c r="AG653" s="13"/>
      <c r="AH653" s="13"/>
      <c r="AI653" s="13"/>
      <c r="AJ653" s="13"/>
      <c r="AK653" s="13">
        <v>10</v>
      </c>
      <c r="AL653" s="13"/>
      <c r="AM653" s="13"/>
      <c r="AN653" s="17">
        <f t="shared" si="45"/>
        <v>20</v>
      </c>
      <c r="AO653" s="18">
        <f t="shared" si="43"/>
        <v>510</v>
      </c>
      <c r="AP653" s="19">
        <f t="shared" si="44"/>
        <v>12597</v>
      </c>
    </row>
    <row r="654" spans="1:42" x14ac:dyDescent="0.25">
      <c r="A654" s="16" t="s">
        <v>882</v>
      </c>
      <c r="B654" s="11">
        <v>24.7</v>
      </c>
      <c r="C654" s="12">
        <v>316</v>
      </c>
      <c r="D654" s="13" t="s">
        <v>880</v>
      </c>
      <c r="E654" s="14">
        <v>45093</v>
      </c>
      <c r="F654" s="14">
        <v>45093</v>
      </c>
      <c r="G654" s="12">
        <v>10</v>
      </c>
      <c r="H654" s="12">
        <v>2254</v>
      </c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6"/>
      <c r="Z654" s="13"/>
      <c r="AA654" s="13"/>
      <c r="AB654" s="13"/>
      <c r="AC654" s="13"/>
      <c r="AD654" s="13"/>
      <c r="AE654" s="13"/>
      <c r="AF654" s="13"/>
      <c r="AG654" s="13"/>
      <c r="AH654" s="13"/>
      <c r="AI654" s="13"/>
      <c r="AJ654" s="13"/>
      <c r="AK654" s="13"/>
      <c r="AL654" s="13"/>
      <c r="AM654" s="13"/>
      <c r="AN654" s="17">
        <f t="shared" si="45"/>
        <v>0</v>
      </c>
      <c r="AO654" s="18">
        <f t="shared" si="43"/>
        <v>326</v>
      </c>
      <c r="AP654" s="19">
        <f t="shared" si="44"/>
        <v>8052.2</v>
      </c>
    </row>
    <row r="655" spans="1:42" x14ac:dyDescent="0.25">
      <c r="A655" s="16" t="s">
        <v>883</v>
      </c>
      <c r="B655" s="11">
        <v>24.7</v>
      </c>
      <c r="C655" s="12">
        <v>117</v>
      </c>
      <c r="D655" s="13" t="s">
        <v>884</v>
      </c>
      <c r="E655" s="14">
        <v>45033</v>
      </c>
      <c r="F655" s="14">
        <v>45033</v>
      </c>
      <c r="G655" s="12"/>
      <c r="H655" s="12">
        <v>2255</v>
      </c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6"/>
      <c r="Z655" s="13"/>
      <c r="AA655" s="13"/>
      <c r="AB655" s="13"/>
      <c r="AC655" s="13"/>
      <c r="AD655" s="13"/>
      <c r="AE655" s="13"/>
      <c r="AF655" s="13"/>
      <c r="AG655" s="13"/>
      <c r="AH655" s="13"/>
      <c r="AI655" s="13"/>
      <c r="AJ655" s="13"/>
      <c r="AK655" s="13"/>
      <c r="AL655" s="13"/>
      <c r="AM655" s="13"/>
      <c r="AN655" s="17">
        <f t="shared" si="45"/>
        <v>0</v>
      </c>
      <c r="AO655" s="18">
        <f t="shared" si="43"/>
        <v>117</v>
      </c>
      <c r="AP655" s="19">
        <f t="shared" si="44"/>
        <v>2889.9</v>
      </c>
    </row>
    <row r="656" spans="1:42" x14ac:dyDescent="0.25">
      <c r="A656" s="16" t="s">
        <v>885</v>
      </c>
      <c r="B656" s="11"/>
      <c r="C656" s="12">
        <v>0</v>
      </c>
      <c r="D656" s="13"/>
      <c r="E656" s="14"/>
      <c r="F656" s="14"/>
      <c r="G656" s="12"/>
      <c r="H656" s="12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6"/>
      <c r="Z656" s="13"/>
      <c r="AA656" s="13"/>
      <c r="AB656" s="13"/>
      <c r="AC656" s="13"/>
      <c r="AD656" s="13"/>
      <c r="AE656" s="13"/>
      <c r="AF656" s="13"/>
      <c r="AG656" s="13"/>
      <c r="AH656" s="13"/>
      <c r="AI656" s="13"/>
      <c r="AJ656" s="13"/>
      <c r="AK656" s="13"/>
      <c r="AL656" s="13"/>
      <c r="AM656" s="13"/>
      <c r="AN656" s="17">
        <f t="shared" si="45"/>
        <v>0</v>
      </c>
      <c r="AO656" s="18">
        <f t="shared" si="43"/>
        <v>0</v>
      </c>
      <c r="AP656" s="19">
        <f t="shared" si="44"/>
        <v>0</v>
      </c>
    </row>
    <row r="657" spans="1:42" x14ac:dyDescent="0.25">
      <c r="A657" s="16" t="s">
        <v>886</v>
      </c>
      <c r="B657" s="11">
        <v>85</v>
      </c>
      <c r="C657" s="12">
        <v>20</v>
      </c>
      <c r="D657" s="13" t="s">
        <v>555</v>
      </c>
      <c r="E657" s="14">
        <v>45007</v>
      </c>
      <c r="F657" s="14">
        <v>45007</v>
      </c>
      <c r="G657" s="12"/>
      <c r="H657" s="12"/>
      <c r="I657" s="13"/>
      <c r="J657" s="13"/>
      <c r="K657" s="13"/>
      <c r="L657" s="13"/>
      <c r="M657" s="13"/>
      <c r="N657" s="13"/>
      <c r="O657" s="13"/>
      <c r="P657" s="13"/>
      <c r="Q657" s="13">
        <v>5</v>
      </c>
      <c r="R657" s="13"/>
      <c r="S657" s="13"/>
      <c r="T657" s="13"/>
      <c r="U657" s="13"/>
      <c r="V657" s="13"/>
      <c r="W657" s="13"/>
      <c r="X657" s="13"/>
      <c r="Y657" s="16"/>
      <c r="Z657" s="13"/>
      <c r="AA657" s="13"/>
      <c r="AB657" s="13"/>
      <c r="AC657" s="13"/>
      <c r="AD657" s="13"/>
      <c r="AE657" s="13"/>
      <c r="AF657" s="13"/>
      <c r="AG657" s="13"/>
      <c r="AH657" s="13"/>
      <c r="AI657" s="13"/>
      <c r="AJ657" s="13"/>
      <c r="AK657" s="13"/>
      <c r="AL657" s="13"/>
      <c r="AM657" s="13"/>
      <c r="AN657" s="17">
        <f t="shared" si="45"/>
        <v>5</v>
      </c>
      <c r="AO657" s="18">
        <f t="shared" si="43"/>
        <v>15</v>
      </c>
      <c r="AP657" s="19">
        <f t="shared" si="44"/>
        <v>1275</v>
      </c>
    </row>
    <row r="658" spans="1:42" x14ac:dyDescent="0.25">
      <c r="A658" s="16" t="s">
        <v>887</v>
      </c>
      <c r="B658" s="11">
        <v>55</v>
      </c>
      <c r="C658" s="12">
        <v>200</v>
      </c>
      <c r="D658" s="13" t="s">
        <v>479</v>
      </c>
      <c r="E658" s="14">
        <v>44720</v>
      </c>
      <c r="F658" s="14">
        <v>44720</v>
      </c>
      <c r="G658" s="12"/>
      <c r="H658" s="12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6"/>
      <c r="Z658" s="13"/>
      <c r="AA658" s="13"/>
      <c r="AB658" s="13"/>
      <c r="AC658" s="13"/>
      <c r="AD658" s="13"/>
      <c r="AE658" s="13"/>
      <c r="AF658" s="13"/>
      <c r="AG658" s="13"/>
      <c r="AH658" s="13"/>
      <c r="AI658" s="13"/>
      <c r="AJ658" s="13"/>
      <c r="AK658" s="13"/>
      <c r="AL658" s="13"/>
      <c r="AM658" s="13"/>
      <c r="AN658" s="17">
        <f t="shared" si="45"/>
        <v>0</v>
      </c>
      <c r="AO658" s="18">
        <f t="shared" si="43"/>
        <v>200</v>
      </c>
      <c r="AP658" s="19">
        <f t="shared" si="44"/>
        <v>11000</v>
      </c>
    </row>
    <row r="659" spans="1:42" x14ac:dyDescent="0.25">
      <c r="A659" s="16" t="s">
        <v>888</v>
      </c>
      <c r="B659" s="11"/>
      <c r="C659" s="12">
        <v>127</v>
      </c>
      <c r="D659" s="13"/>
      <c r="E659" s="14"/>
      <c r="F659" s="14"/>
      <c r="G659" s="12"/>
      <c r="H659" s="12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6"/>
      <c r="Z659" s="13"/>
      <c r="AA659" s="13"/>
      <c r="AB659" s="13"/>
      <c r="AC659" s="13"/>
      <c r="AD659" s="13"/>
      <c r="AE659" s="13"/>
      <c r="AF659" s="13"/>
      <c r="AG659" s="13"/>
      <c r="AH659" s="13"/>
      <c r="AI659" s="13"/>
      <c r="AJ659" s="13"/>
      <c r="AK659" s="13"/>
      <c r="AL659" s="13"/>
      <c r="AM659" s="13"/>
      <c r="AN659" s="17">
        <f t="shared" si="45"/>
        <v>0</v>
      </c>
      <c r="AO659" s="18">
        <f t="shared" si="43"/>
        <v>127</v>
      </c>
      <c r="AP659" s="19">
        <f t="shared" si="44"/>
        <v>0</v>
      </c>
    </row>
    <row r="660" spans="1:42" x14ac:dyDescent="0.25">
      <c r="A660" s="16" t="s">
        <v>889</v>
      </c>
      <c r="B660" s="11"/>
      <c r="C660" s="12">
        <v>640</v>
      </c>
      <c r="D660" s="13"/>
      <c r="E660" s="14"/>
      <c r="F660" s="14"/>
      <c r="G660" s="12"/>
      <c r="H660" s="12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6"/>
      <c r="Z660" s="13"/>
      <c r="AA660" s="13"/>
      <c r="AB660" s="13"/>
      <c r="AC660" s="13"/>
      <c r="AD660" s="13"/>
      <c r="AE660" s="13"/>
      <c r="AF660" s="13"/>
      <c r="AG660" s="13"/>
      <c r="AH660" s="13"/>
      <c r="AI660" s="13"/>
      <c r="AJ660" s="13"/>
      <c r="AK660" s="13"/>
      <c r="AL660" s="13"/>
      <c r="AM660" s="13"/>
      <c r="AN660" s="17">
        <f t="shared" si="45"/>
        <v>0</v>
      </c>
      <c r="AO660" s="18">
        <f t="shared" si="43"/>
        <v>640</v>
      </c>
      <c r="AP660" s="19">
        <f t="shared" si="44"/>
        <v>0</v>
      </c>
    </row>
    <row r="661" spans="1:42" x14ac:dyDescent="0.25">
      <c r="A661" s="16" t="s">
        <v>890</v>
      </c>
      <c r="B661" s="11"/>
      <c r="C661" s="12">
        <v>0</v>
      </c>
      <c r="D661" s="13"/>
      <c r="E661" s="14"/>
      <c r="F661" s="14"/>
      <c r="G661" s="12"/>
      <c r="H661" s="12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6"/>
      <c r="Z661" s="13"/>
      <c r="AA661" s="13"/>
      <c r="AB661" s="13"/>
      <c r="AC661" s="13"/>
      <c r="AD661" s="13"/>
      <c r="AE661" s="13"/>
      <c r="AF661" s="13"/>
      <c r="AG661" s="13"/>
      <c r="AH661" s="13"/>
      <c r="AI661" s="13"/>
      <c r="AJ661" s="13"/>
      <c r="AK661" s="13"/>
      <c r="AL661" s="13"/>
      <c r="AM661" s="13"/>
      <c r="AN661" s="17">
        <f t="shared" si="45"/>
        <v>0</v>
      </c>
      <c r="AO661" s="18">
        <v>0</v>
      </c>
      <c r="AP661" s="19">
        <f t="shared" si="44"/>
        <v>0</v>
      </c>
    </row>
    <row r="662" spans="1:42" x14ac:dyDescent="0.25">
      <c r="A662" s="16" t="s">
        <v>891</v>
      </c>
      <c r="B662" s="11"/>
      <c r="C662" s="12">
        <v>0</v>
      </c>
      <c r="D662" s="13"/>
      <c r="E662" s="14"/>
      <c r="F662" s="14"/>
      <c r="G662" s="12"/>
      <c r="H662" s="12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6"/>
      <c r="Z662" s="13"/>
      <c r="AA662" s="13"/>
      <c r="AB662" s="13"/>
      <c r="AC662" s="13"/>
      <c r="AD662" s="13"/>
      <c r="AE662" s="13"/>
      <c r="AF662" s="13"/>
      <c r="AG662" s="13"/>
      <c r="AH662" s="13"/>
      <c r="AI662" s="13"/>
      <c r="AJ662" s="13"/>
      <c r="AK662" s="13"/>
      <c r="AL662" s="13"/>
      <c r="AM662" s="13"/>
      <c r="AN662" s="17">
        <f t="shared" si="45"/>
        <v>0</v>
      </c>
      <c r="AO662" s="18">
        <f t="shared" ref="AO662:AO677" si="46">C662+G662-AN662</f>
        <v>0</v>
      </c>
      <c r="AP662" s="19">
        <f t="shared" si="44"/>
        <v>0</v>
      </c>
    </row>
    <row r="663" spans="1:42" x14ac:dyDescent="0.25">
      <c r="A663" s="16" t="s">
        <v>892</v>
      </c>
      <c r="B663" s="11"/>
      <c r="C663" s="12">
        <v>0</v>
      </c>
      <c r="D663" s="13"/>
      <c r="E663" s="14"/>
      <c r="F663" s="14"/>
      <c r="G663" s="12"/>
      <c r="H663" s="12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6"/>
      <c r="Z663" s="13"/>
      <c r="AA663" s="13"/>
      <c r="AB663" s="13"/>
      <c r="AC663" s="13"/>
      <c r="AD663" s="13"/>
      <c r="AE663" s="13"/>
      <c r="AF663" s="13"/>
      <c r="AG663" s="13"/>
      <c r="AH663" s="13"/>
      <c r="AI663" s="13"/>
      <c r="AJ663" s="13"/>
      <c r="AK663" s="13"/>
      <c r="AL663" s="13"/>
      <c r="AM663" s="13"/>
      <c r="AN663" s="17">
        <f t="shared" si="45"/>
        <v>0</v>
      </c>
      <c r="AO663" s="18">
        <f t="shared" si="46"/>
        <v>0</v>
      </c>
      <c r="AP663" s="19">
        <f t="shared" si="44"/>
        <v>0</v>
      </c>
    </row>
    <row r="664" spans="1:42" x14ac:dyDescent="0.25">
      <c r="A664" s="16" t="s">
        <v>893</v>
      </c>
      <c r="B664" s="11"/>
      <c r="C664" s="12">
        <v>0</v>
      </c>
      <c r="D664" s="13"/>
      <c r="E664" s="14"/>
      <c r="F664" s="14"/>
      <c r="G664" s="12"/>
      <c r="H664" s="12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6"/>
      <c r="Z664" s="13"/>
      <c r="AA664" s="13"/>
      <c r="AB664" s="13"/>
      <c r="AC664" s="13"/>
      <c r="AD664" s="13"/>
      <c r="AE664" s="13"/>
      <c r="AF664" s="13"/>
      <c r="AG664" s="13"/>
      <c r="AH664" s="13"/>
      <c r="AI664" s="13"/>
      <c r="AJ664" s="13"/>
      <c r="AK664" s="13"/>
      <c r="AL664" s="13"/>
      <c r="AM664" s="13"/>
      <c r="AN664" s="17">
        <f t="shared" si="45"/>
        <v>0</v>
      </c>
      <c r="AO664" s="18">
        <f t="shared" si="46"/>
        <v>0</v>
      </c>
      <c r="AP664" s="19">
        <f t="shared" si="44"/>
        <v>0</v>
      </c>
    </row>
    <row r="665" spans="1:42" x14ac:dyDescent="0.25">
      <c r="A665" s="16" t="s">
        <v>894</v>
      </c>
      <c r="B665" s="11"/>
      <c r="C665" s="12">
        <v>0</v>
      </c>
      <c r="D665" s="13"/>
      <c r="E665" s="14"/>
      <c r="F665" s="14"/>
      <c r="G665" s="12"/>
      <c r="H665" s="12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6"/>
      <c r="Z665" s="13"/>
      <c r="AA665" s="13"/>
      <c r="AB665" s="13"/>
      <c r="AC665" s="13"/>
      <c r="AD665" s="13"/>
      <c r="AE665" s="13"/>
      <c r="AF665" s="13"/>
      <c r="AG665" s="13"/>
      <c r="AH665" s="13"/>
      <c r="AI665" s="13"/>
      <c r="AJ665" s="13"/>
      <c r="AK665" s="13"/>
      <c r="AL665" s="13"/>
      <c r="AM665" s="13"/>
      <c r="AN665" s="17">
        <f t="shared" si="45"/>
        <v>0</v>
      </c>
      <c r="AO665" s="18">
        <f t="shared" si="46"/>
        <v>0</v>
      </c>
      <c r="AP665" s="19">
        <f t="shared" si="44"/>
        <v>0</v>
      </c>
    </row>
    <row r="666" spans="1:42" x14ac:dyDescent="0.25">
      <c r="A666" s="16" t="s">
        <v>895</v>
      </c>
      <c r="B666" s="11"/>
      <c r="C666" s="12">
        <v>0</v>
      </c>
      <c r="D666" s="13"/>
      <c r="E666" s="14"/>
      <c r="F666" s="14"/>
      <c r="G666" s="12"/>
      <c r="H666" s="12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6"/>
      <c r="Y666" s="16"/>
      <c r="Z666" s="13"/>
      <c r="AA666" s="13"/>
      <c r="AB666" s="13"/>
      <c r="AC666" s="13"/>
      <c r="AD666" s="13"/>
      <c r="AE666" s="13"/>
      <c r="AF666" s="13"/>
      <c r="AG666" s="13"/>
      <c r="AH666" s="13"/>
      <c r="AI666" s="13"/>
      <c r="AJ666" s="13"/>
      <c r="AK666" s="13"/>
      <c r="AL666" s="13"/>
      <c r="AM666" s="13"/>
      <c r="AN666" s="17">
        <f t="shared" si="45"/>
        <v>0</v>
      </c>
      <c r="AO666" s="18">
        <f t="shared" si="46"/>
        <v>0</v>
      </c>
      <c r="AP666" s="19">
        <f t="shared" si="44"/>
        <v>0</v>
      </c>
    </row>
    <row r="667" spans="1:42" x14ac:dyDescent="0.25">
      <c r="A667" s="16" t="s">
        <v>896</v>
      </c>
      <c r="B667" s="11">
        <v>71.27</v>
      </c>
      <c r="C667" s="12">
        <v>1538</v>
      </c>
      <c r="D667" s="13" t="s">
        <v>11</v>
      </c>
      <c r="E667" s="14">
        <v>45093</v>
      </c>
      <c r="F667" s="14">
        <v>45093</v>
      </c>
      <c r="G667" s="12">
        <v>200</v>
      </c>
      <c r="H667" s="12">
        <v>9140</v>
      </c>
      <c r="I667" s="13">
        <v>15</v>
      </c>
      <c r="J667" s="13"/>
      <c r="K667" s="13"/>
      <c r="L667" s="13"/>
      <c r="M667" s="13"/>
      <c r="N667" s="13"/>
      <c r="O667" s="13"/>
      <c r="P667" s="13"/>
      <c r="Q667" s="13">
        <v>30</v>
      </c>
      <c r="R667" s="13"/>
      <c r="S667" s="13"/>
      <c r="T667" s="13">
        <v>20</v>
      </c>
      <c r="U667" s="13"/>
      <c r="V667" s="13"/>
      <c r="W667" s="13">
        <v>15</v>
      </c>
      <c r="X667" s="13">
        <v>10</v>
      </c>
      <c r="Y667" s="16"/>
      <c r="Z667" s="13"/>
      <c r="AA667" s="13">
        <v>30</v>
      </c>
      <c r="AB667" s="13">
        <v>18</v>
      </c>
      <c r="AC667" s="13"/>
      <c r="AD667" s="13"/>
      <c r="AE667" s="13">
        <v>30</v>
      </c>
      <c r="AF667" s="13"/>
      <c r="AG667" s="13"/>
      <c r="AH667" s="13">
        <v>50</v>
      </c>
      <c r="AI667" s="13"/>
      <c r="AJ667" s="13"/>
      <c r="AK667" s="13">
        <v>15</v>
      </c>
      <c r="AL667" s="13"/>
      <c r="AM667" s="13"/>
      <c r="AN667" s="17">
        <f t="shared" si="45"/>
        <v>233</v>
      </c>
      <c r="AO667" s="18">
        <f t="shared" si="46"/>
        <v>1505</v>
      </c>
      <c r="AP667" s="19">
        <f t="shared" si="44"/>
        <v>107261.34999999999</v>
      </c>
    </row>
    <row r="668" spans="1:42" x14ac:dyDescent="0.25">
      <c r="A668" s="16" t="s">
        <v>897</v>
      </c>
      <c r="B668" s="11">
        <v>23.1</v>
      </c>
      <c r="C668" s="12">
        <v>3562</v>
      </c>
      <c r="D668" s="13" t="s">
        <v>11</v>
      </c>
      <c r="E668" s="14">
        <v>45093</v>
      </c>
      <c r="F668" s="14">
        <v>45093</v>
      </c>
      <c r="G668" s="12">
        <v>396</v>
      </c>
      <c r="H668" s="12">
        <v>1987</v>
      </c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>
        <v>96</v>
      </c>
      <c r="U668" s="13"/>
      <c r="V668" s="13"/>
      <c r="W668" s="13"/>
      <c r="X668" s="13"/>
      <c r="Y668" s="16"/>
      <c r="Z668" s="13"/>
      <c r="AA668" s="13"/>
      <c r="AB668" s="13">
        <v>72</v>
      </c>
      <c r="AC668" s="13"/>
      <c r="AD668" s="13"/>
      <c r="AE668" s="13"/>
      <c r="AF668" s="13"/>
      <c r="AG668" s="13"/>
      <c r="AH668" s="13"/>
      <c r="AI668" s="13"/>
      <c r="AJ668" s="13"/>
      <c r="AK668" s="13"/>
      <c r="AL668" s="13">
        <v>72</v>
      </c>
      <c r="AM668" s="13"/>
      <c r="AN668" s="17">
        <f t="shared" si="45"/>
        <v>240</v>
      </c>
      <c r="AO668" s="18">
        <f t="shared" si="46"/>
        <v>3718</v>
      </c>
      <c r="AP668" s="19">
        <f t="shared" si="44"/>
        <v>85885.8</v>
      </c>
    </row>
    <row r="669" spans="1:42" x14ac:dyDescent="0.25">
      <c r="A669" s="16" t="s">
        <v>898</v>
      </c>
      <c r="B669" s="11">
        <v>34.19</v>
      </c>
      <c r="C669" s="12">
        <v>3675</v>
      </c>
      <c r="D669" s="13" t="s">
        <v>11</v>
      </c>
      <c r="E669" s="14">
        <v>45093</v>
      </c>
      <c r="F669" s="14">
        <v>45093</v>
      </c>
      <c r="G669" s="15">
        <v>396</v>
      </c>
      <c r="H669" s="12">
        <v>1988</v>
      </c>
      <c r="I669" s="13"/>
      <c r="J669" s="13">
        <v>24</v>
      </c>
      <c r="K669" s="13"/>
      <c r="L669" s="13"/>
      <c r="M669" s="13"/>
      <c r="N669" s="13"/>
      <c r="O669" s="13"/>
      <c r="P669" s="13"/>
      <c r="Q669" s="13">
        <v>72</v>
      </c>
      <c r="R669" s="13"/>
      <c r="S669" s="13"/>
      <c r="T669" s="13">
        <v>84</v>
      </c>
      <c r="U669" s="13"/>
      <c r="V669" s="13"/>
      <c r="W669" s="13">
        <v>72</v>
      </c>
      <c r="X669" s="13"/>
      <c r="Y669" s="16"/>
      <c r="Z669" s="13"/>
      <c r="AA669" s="13"/>
      <c r="AB669" s="13">
        <v>72</v>
      </c>
      <c r="AC669" s="13"/>
      <c r="AD669" s="13"/>
      <c r="AE669" s="13">
        <v>48</v>
      </c>
      <c r="AF669" s="13"/>
      <c r="AG669" s="13"/>
      <c r="AH669" s="13">
        <v>72</v>
      </c>
      <c r="AI669" s="13"/>
      <c r="AJ669" s="13"/>
      <c r="AK669" s="13">
        <v>60</v>
      </c>
      <c r="AL669" s="13"/>
      <c r="AM669" s="13"/>
      <c r="AN669" s="17">
        <f t="shared" si="45"/>
        <v>504</v>
      </c>
      <c r="AO669" s="18">
        <f t="shared" si="46"/>
        <v>3567</v>
      </c>
      <c r="AP669" s="19">
        <f t="shared" si="44"/>
        <v>121955.73</v>
      </c>
    </row>
    <row r="670" spans="1:42" x14ac:dyDescent="0.25">
      <c r="A670" s="16" t="s">
        <v>899</v>
      </c>
      <c r="B670" s="11">
        <v>238</v>
      </c>
      <c r="C670" s="12">
        <v>445</v>
      </c>
      <c r="D670" s="13" t="s">
        <v>505</v>
      </c>
      <c r="E670" s="14">
        <v>44749</v>
      </c>
      <c r="F670" s="14">
        <v>44749</v>
      </c>
      <c r="G670" s="12"/>
      <c r="H670" s="12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6"/>
      <c r="Z670" s="13"/>
      <c r="AA670" s="13"/>
      <c r="AB670" s="13"/>
      <c r="AC670" s="13"/>
      <c r="AD670" s="13"/>
      <c r="AE670" s="13"/>
      <c r="AF670" s="13"/>
      <c r="AG670" s="13"/>
      <c r="AH670" s="13"/>
      <c r="AI670" s="13"/>
      <c r="AJ670" s="13"/>
      <c r="AK670" s="13"/>
      <c r="AL670" s="13"/>
      <c r="AM670" s="13"/>
      <c r="AN670" s="17">
        <f t="shared" si="45"/>
        <v>0</v>
      </c>
      <c r="AO670" s="18">
        <f t="shared" si="46"/>
        <v>445</v>
      </c>
      <c r="AP670" s="19">
        <f t="shared" si="44"/>
        <v>105910</v>
      </c>
    </row>
    <row r="671" spans="1:42" x14ac:dyDescent="0.25">
      <c r="A671" s="16" t="s">
        <v>900</v>
      </c>
      <c r="B671" s="11">
        <v>382</v>
      </c>
      <c r="C671" s="12">
        <v>389</v>
      </c>
      <c r="D671" s="13" t="s">
        <v>505</v>
      </c>
      <c r="E671" s="14">
        <v>44749</v>
      </c>
      <c r="F671" s="14">
        <v>44749</v>
      </c>
      <c r="G671" s="12"/>
      <c r="H671" s="12"/>
      <c r="I671" s="13"/>
      <c r="J671" s="13"/>
      <c r="K671" s="13"/>
      <c r="L671" s="13"/>
      <c r="M671" s="13">
        <v>24</v>
      </c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6"/>
      <c r="Z671" s="13"/>
      <c r="AA671" s="13">
        <v>72</v>
      </c>
      <c r="AB671" s="13"/>
      <c r="AC671" s="13"/>
      <c r="AD671" s="13"/>
      <c r="AE671" s="13"/>
      <c r="AF671" s="13"/>
      <c r="AG671" s="13"/>
      <c r="AH671" s="13"/>
      <c r="AI671" s="13"/>
      <c r="AJ671" s="13"/>
      <c r="AK671" s="13"/>
      <c r="AL671" s="13">
        <v>5</v>
      </c>
      <c r="AM671" s="13"/>
      <c r="AN671" s="17">
        <f t="shared" si="45"/>
        <v>101</v>
      </c>
      <c r="AO671" s="18">
        <f t="shared" si="46"/>
        <v>288</v>
      </c>
      <c r="AP671" s="19">
        <f t="shared" si="44"/>
        <v>110016</v>
      </c>
    </row>
    <row r="672" spans="1:42" x14ac:dyDescent="0.25">
      <c r="A672" s="16" t="s">
        <v>901</v>
      </c>
      <c r="B672" s="11">
        <v>17.739999999999998</v>
      </c>
      <c r="C672" s="12">
        <v>4802</v>
      </c>
      <c r="D672" s="13" t="s">
        <v>902</v>
      </c>
      <c r="E672" s="14">
        <v>45093</v>
      </c>
      <c r="F672" s="14">
        <v>45093</v>
      </c>
      <c r="G672" s="15">
        <v>1008</v>
      </c>
      <c r="H672" s="12">
        <v>1990</v>
      </c>
      <c r="I672" s="13">
        <v>60</v>
      </c>
      <c r="J672" s="13">
        <v>176</v>
      </c>
      <c r="K672" s="13"/>
      <c r="L672" s="13"/>
      <c r="M672" s="13"/>
      <c r="N672" s="13"/>
      <c r="O672" s="13"/>
      <c r="P672" s="13"/>
      <c r="Q672" s="13">
        <v>120</v>
      </c>
      <c r="R672" s="13"/>
      <c r="S672" s="13"/>
      <c r="T672" s="13"/>
      <c r="U672" s="13"/>
      <c r="V672" s="13"/>
      <c r="W672" s="13"/>
      <c r="X672" s="13"/>
      <c r="Y672" s="16"/>
      <c r="Z672" s="13"/>
      <c r="AA672" s="13"/>
      <c r="AB672" s="13"/>
      <c r="AC672" s="13"/>
      <c r="AD672" s="13">
        <v>72</v>
      </c>
      <c r="AE672" s="13">
        <v>168</v>
      </c>
      <c r="AF672" s="13"/>
      <c r="AG672" s="13"/>
      <c r="AH672" s="13">
        <v>24</v>
      </c>
      <c r="AI672" s="13"/>
      <c r="AJ672" s="13"/>
      <c r="AK672" s="13">
        <v>96</v>
      </c>
      <c r="AL672" s="13"/>
      <c r="AM672" s="13"/>
      <c r="AN672" s="17">
        <f t="shared" si="45"/>
        <v>716</v>
      </c>
      <c r="AO672" s="18">
        <f t="shared" si="46"/>
        <v>5094</v>
      </c>
      <c r="AP672" s="19">
        <f t="shared" si="44"/>
        <v>90367.56</v>
      </c>
    </row>
    <row r="673" spans="1:42" x14ac:dyDescent="0.25">
      <c r="A673" s="16" t="s">
        <v>903</v>
      </c>
      <c r="B673" s="11">
        <v>24.77</v>
      </c>
      <c r="C673" s="12">
        <v>2675</v>
      </c>
      <c r="D673" s="13" t="s">
        <v>904</v>
      </c>
      <c r="E673" s="14">
        <v>45058</v>
      </c>
      <c r="F673" s="14">
        <v>45058</v>
      </c>
      <c r="G673" s="15"/>
      <c r="H673" s="12">
        <v>9886</v>
      </c>
      <c r="I673" s="13"/>
      <c r="J673" s="13">
        <v>72</v>
      </c>
      <c r="K673" s="13"/>
      <c r="L673" s="13"/>
      <c r="M673" s="13">
        <v>36</v>
      </c>
      <c r="N673" s="13"/>
      <c r="O673" s="13"/>
      <c r="P673" s="13"/>
      <c r="Q673" s="13">
        <v>144</v>
      </c>
      <c r="R673" s="13"/>
      <c r="S673" s="13"/>
      <c r="T673" s="13">
        <v>36</v>
      </c>
      <c r="U673" s="13"/>
      <c r="V673" s="13"/>
      <c r="W673" s="13"/>
      <c r="X673" s="13"/>
      <c r="Y673" s="16"/>
      <c r="Z673" s="13"/>
      <c r="AA673" s="13"/>
      <c r="AB673" s="13">
        <v>60</v>
      </c>
      <c r="AC673" s="13"/>
      <c r="AD673" s="13"/>
      <c r="AE673" s="13">
        <v>132</v>
      </c>
      <c r="AF673" s="13"/>
      <c r="AG673" s="13"/>
      <c r="AH673" s="13">
        <v>48</v>
      </c>
      <c r="AI673" s="13"/>
      <c r="AJ673" s="13"/>
      <c r="AK673" s="13">
        <v>36</v>
      </c>
      <c r="AL673" s="13">
        <v>75</v>
      </c>
      <c r="AM673" s="13"/>
      <c r="AN673" s="17">
        <f t="shared" si="45"/>
        <v>639</v>
      </c>
      <c r="AO673" s="18">
        <f t="shared" si="46"/>
        <v>2036</v>
      </c>
      <c r="AP673" s="19">
        <f t="shared" si="44"/>
        <v>50431.72</v>
      </c>
    </row>
    <row r="674" spans="1:42" x14ac:dyDescent="0.25">
      <c r="A674" s="16" t="s">
        <v>905</v>
      </c>
      <c r="B674" s="11">
        <v>318</v>
      </c>
      <c r="C674" s="12">
        <v>310</v>
      </c>
      <c r="D674" s="13" t="s">
        <v>906</v>
      </c>
      <c r="E674" s="14" t="s">
        <v>907</v>
      </c>
      <c r="F674" s="14" t="s">
        <v>907</v>
      </c>
      <c r="G674" s="12">
        <v>100</v>
      </c>
      <c r="H674" s="12">
        <v>9104</v>
      </c>
      <c r="I674" s="13"/>
      <c r="J674" s="13"/>
      <c r="K674" s="13"/>
      <c r="L674" s="13"/>
      <c r="M674" s="13"/>
      <c r="N674" s="13">
        <v>20</v>
      </c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6"/>
      <c r="Z674" s="13"/>
      <c r="AA674" s="13"/>
      <c r="AB674" s="13"/>
      <c r="AC674" s="13"/>
      <c r="AD674" s="13"/>
      <c r="AE674" s="13"/>
      <c r="AF674" s="13"/>
      <c r="AG674" s="13"/>
      <c r="AH674" s="13"/>
      <c r="AI674" s="13"/>
      <c r="AJ674" s="13"/>
      <c r="AK674" s="13"/>
      <c r="AL674" s="13"/>
      <c r="AM674" s="13"/>
      <c r="AN674" s="17">
        <f t="shared" si="45"/>
        <v>20</v>
      </c>
      <c r="AO674" s="18">
        <f t="shared" si="46"/>
        <v>390</v>
      </c>
      <c r="AP674" s="19">
        <f t="shared" si="44"/>
        <v>124020</v>
      </c>
    </row>
    <row r="675" spans="1:42" x14ac:dyDescent="0.25">
      <c r="A675" s="16" t="s">
        <v>908</v>
      </c>
      <c r="B675" s="11">
        <v>503.83</v>
      </c>
      <c r="C675" s="12">
        <v>157</v>
      </c>
      <c r="D675" s="13" t="s">
        <v>11</v>
      </c>
      <c r="E675" s="14">
        <v>44867</v>
      </c>
      <c r="F675" s="14">
        <v>44867</v>
      </c>
      <c r="G675" s="12"/>
      <c r="H675" s="12">
        <v>1547</v>
      </c>
      <c r="I675" s="13"/>
      <c r="J675" s="13">
        <v>2</v>
      </c>
      <c r="K675" s="13"/>
      <c r="L675" s="13"/>
      <c r="M675" s="13"/>
      <c r="N675" s="13">
        <v>1</v>
      </c>
      <c r="O675" s="13"/>
      <c r="P675" s="13"/>
      <c r="Q675" s="13">
        <v>2</v>
      </c>
      <c r="R675" s="13"/>
      <c r="S675" s="13"/>
      <c r="T675" s="13">
        <v>2</v>
      </c>
      <c r="U675" s="13"/>
      <c r="V675" s="13"/>
      <c r="W675" s="13"/>
      <c r="X675" s="13"/>
      <c r="Y675" s="16"/>
      <c r="Z675" s="13"/>
      <c r="AA675" s="13">
        <v>2</v>
      </c>
      <c r="AB675" s="13">
        <v>1</v>
      </c>
      <c r="AC675" s="13"/>
      <c r="AD675" s="13">
        <v>2</v>
      </c>
      <c r="AE675" s="13">
        <v>1</v>
      </c>
      <c r="AF675" s="13"/>
      <c r="AG675" s="13"/>
      <c r="AH675" s="13">
        <v>2</v>
      </c>
      <c r="AI675" s="13"/>
      <c r="AJ675" s="13"/>
      <c r="AK675" s="13"/>
      <c r="AL675" s="13">
        <v>3</v>
      </c>
      <c r="AM675" s="13"/>
      <c r="AN675" s="17">
        <f t="shared" si="45"/>
        <v>18</v>
      </c>
      <c r="AO675" s="18">
        <f t="shared" si="46"/>
        <v>139</v>
      </c>
      <c r="AP675" s="19">
        <f t="shared" si="44"/>
        <v>70032.37</v>
      </c>
    </row>
    <row r="676" spans="1:42" x14ac:dyDescent="0.25">
      <c r="A676" s="16" t="s">
        <v>909</v>
      </c>
      <c r="B676" s="11">
        <v>3.5</v>
      </c>
      <c r="C676" s="12">
        <v>8700</v>
      </c>
      <c r="D676" s="13" t="s">
        <v>910</v>
      </c>
      <c r="E676" s="14" t="s">
        <v>911</v>
      </c>
      <c r="F676" s="14" t="s">
        <v>911</v>
      </c>
      <c r="G676" s="12"/>
      <c r="H676" s="12">
        <v>42142402</v>
      </c>
      <c r="I676" s="13"/>
      <c r="J676" s="13">
        <v>200</v>
      </c>
      <c r="K676" s="13"/>
      <c r="L676" s="13"/>
      <c r="M676" s="13"/>
      <c r="N676" s="13">
        <v>100</v>
      </c>
      <c r="O676" s="13"/>
      <c r="P676" s="13"/>
      <c r="Q676" s="13">
        <v>150</v>
      </c>
      <c r="R676" s="13"/>
      <c r="S676" s="13"/>
      <c r="T676" s="13">
        <v>50</v>
      </c>
      <c r="U676" s="13">
        <v>100</v>
      </c>
      <c r="V676" s="13"/>
      <c r="W676" s="13"/>
      <c r="X676" s="13">
        <v>250</v>
      </c>
      <c r="Y676" s="16"/>
      <c r="Z676" s="13"/>
      <c r="AA676" s="13"/>
      <c r="AB676" s="13">
        <v>150</v>
      </c>
      <c r="AC676" s="13"/>
      <c r="AD676" s="13"/>
      <c r="AE676" s="13">
        <v>250</v>
      </c>
      <c r="AF676" s="13"/>
      <c r="AG676" s="13"/>
      <c r="AH676" s="13">
        <v>100</v>
      </c>
      <c r="AI676" s="13">
        <v>150</v>
      </c>
      <c r="AJ676" s="13"/>
      <c r="AK676" s="13"/>
      <c r="AL676" s="13">
        <v>200</v>
      </c>
      <c r="AM676" s="13"/>
      <c r="AN676" s="17">
        <f t="shared" si="45"/>
        <v>1700</v>
      </c>
      <c r="AO676" s="18">
        <f t="shared" si="46"/>
        <v>7000</v>
      </c>
      <c r="AP676" s="19">
        <f t="shared" si="44"/>
        <v>24500</v>
      </c>
    </row>
    <row r="677" spans="1:42" ht="15.75" thickBot="1" x14ac:dyDescent="0.3">
      <c r="A677" s="16" t="s">
        <v>912</v>
      </c>
      <c r="B677" s="11">
        <v>163.51</v>
      </c>
      <c r="C677" s="12">
        <v>6061</v>
      </c>
      <c r="D677" s="13" t="s">
        <v>11</v>
      </c>
      <c r="E677" s="14">
        <v>45093</v>
      </c>
      <c r="F677" s="14">
        <v>45093</v>
      </c>
      <c r="G677" s="12">
        <v>120</v>
      </c>
      <c r="H677" s="12">
        <v>9354</v>
      </c>
      <c r="I677" s="13">
        <v>180</v>
      </c>
      <c r="J677" s="13"/>
      <c r="K677" s="13"/>
      <c r="L677" s="13"/>
      <c r="M677" s="13"/>
      <c r="N677" s="13">
        <v>96</v>
      </c>
      <c r="O677" s="13"/>
      <c r="P677" s="13"/>
      <c r="Q677" s="13">
        <v>60</v>
      </c>
      <c r="R677" s="13"/>
      <c r="S677" s="13"/>
      <c r="T677" s="13">
        <v>240</v>
      </c>
      <c r="U677" s="13"/>
      <c r="V677" s="13"/>
      <c r="W677" s="13"/>
      <c r="X677" s="13"/>
      <c r="Y677" s="16"/>
      <c r="Z677" s="13"/>
      <c r="AA677" s="13">
        <v>180</v>
      </c>
      <c r="AB677" s="13">
        <v>92</v>
      </c>
      <c r="AC677" s="13"/>
      <c r="AD677" s="13"/>
      <c r="AE677" s="13"/>
      <c r="AF677" s="13"/>
      <c r="AG677" s="13"/>
      <c r="AH677" s="13">
        <v>180</v>
      </c>
      <c r="AI677" s="13">
        <v>36</v>
      </c>
      <c r="AJ677" s="13"/>
      <c r="AK677" s="13"/>
      <c r="AL677" s="13">
        <v>72</v>
      </c>
      <c r="AM677" s="13"/>
      <c r="AN677" s="17">
        <f t="shared" si="45"/>
        <v>1136</v>
      </c>
      <c r="AO677" s="44">
        <f t="shared" si="46"/>
        <v>5045</v>
      </c>
      <c r="AP677" s="45">
        <f t="shared" si="44"/>
        <v>824907.95</v>
      </c>
    </row>
    <row r="678" spans="1:42" ht="15.75" thickBot="1" x14ac:dyDescent="0.3">
      <c r="A678" s="46"/>
      <c r="B678" s="47"/>
      <c r="C678" s="48"/>
      <c r="D678" s="49"/>
      <c r="E678" s="49"/>
      <c r="F678" s="50"/>
      <c r="G678" s="48"/>
      <c r="H678" s="48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W678" s="49"/>
      <c r="X678" s="49"/>
      <c r="Y678" s="51"/>
      <c r="Z678" s="49"/>
      <c r="AA678" s="49"/>
      <c r="AB678" s="49"/>
      <c r="AC678" s="49"/>
      <c r="AD678" s="49"/>
      <c r="AE678" s="49"/>
      <c r="AF678" s="49"/>
      <c r="AG678" s="49"/>
      <c r="AH678" s="49"/>
      <c r="AI678" s="49"/>
      <c r="AJ678" s="49"/>
      <c r="AK678" s="49"/>
      <c r="AL678" s="49"/>
      <c r="AM678" s="49"/>
      <c r="AN678" s="52"/>
      <c r="AO678" s="53" t="s">
        <v>0</v>
      </c>
      <c r="AP678" s="54">
        <f>SUM(AP9:AP677)</f>
        <v>25375440.32</v>
      </c>
    </row>
    <row r="679" spans="1:42" ht="15.75" thickBot="1" x14ac:dyDescent="0.3">
      <c r="A679" s="55" t="s">
        <v>913</v>
      </c>
      <c r="B679" s="56"/>
      <c r="C679" s="20"/>
      <c r="D679" s="57"/>
      <c r="E679" s="57"/>
      <c r="F679" s="58"/>
      <c r="G679" s="20"/>
      <c r="H679" s="20"/>
      <c r="I679" s="57"/>
      <c r="J679" s="57"/>
      <c r="K679" s="57"/>
      <c r="L679" s="57"/>
      <c r="M679" s="57"/>
      <c r="N679" s="57"/>
      <c r="O679" s="57"/>
      <c r="P679" s="57"/>
      <c r="Q679" s="57"/>
      <c r="R679" s="57"/>
      <c r="S679" s="57"/>
      <c r="T679" s="57"/>
      <c r="U679" s="57"/>
      <c r="V679" s="57"/>
      <c r="W679" s="57"/>
      <c r="X679" s="57"/>
      <c r="Y679" s="59"/>
      <c r="Z679" s="57"/>
      <c r="AA679" s="57"/>
      <c r="AB679" s="57"/>
      <c r="AC679" s="57"/>
      <c r="AD679" s="57"/>
      <c r="AE679" s="57"/>
      <c r="AF679" s="57"/>
      <c r="AG679" s="57"/>
      <c r="AH679" s="57"/>
      <c r="AI679" s="57"/>
      <c r="AJ679" s="57"/>
      <c r="AK679" s="57"/>
      <c r="AL679" s="57"/>
      <c r="AM679" s="57"/>
      <c r="AN679" s="41"/>
      <c r="AO679" s="60"/>
      <c r="AP679" s="61"/>
    </row>
  </sheetData>
  <pageMargins left="0.7" right="0.7" top="0.75" bottom="0.75" header="0.3" footer="0.3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Cesar Infante Portes</dc:creator>
  <cp:lastModifiedBy>Nivia Del Orbe</cp:lastModifiedBy>
  <cp:lastPrinted>2023-07-11T17:24:37Z</cp:lastPrinted>
  <dcterms:created xsi:type="dcterms:W3CDTF">2023-01-18T12:22:34Z</dcterms:created>
  <dcterms:modified xsi:type="dcterms:W3CDTF">2023-07-11T17:30:22Z</dcterms:modified>
</cp:coreProperties>
</file>