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orbe\Desktop\ENERO 2023\"/>
    </mc:Choice>
  </mc:AlternateContent>
  <bookViews>
    <workbookView xWindow="0" yWindow="0" windowWidth="19200" windowHeight="10995"/>
  </bookViews>
  <sheets>
    <sheet name="Hoja2" sheetId="4" r:id="rId1"/>
  </sheets>
  <calcPr calcId="152511"/>
</workbook>
</file>

<file path=xl/calcChain.xml><?xml version="1.0" encoding="utf-8"?>
<calcChain xmlns="http://schemas.openxmlformats.org/spreadsheetml/2006/main">
  <c r="C83" i="4" l="1"/>
  <c r="Q26" i="4" l="1"/>
  <c r="Q16" i="4"/>
  <c r="R16" i="4" s="1"/>
  <c r="Q10" i="4"/>
  <c r="R11" i="4"/>
  <c r="R12" i="4"/>
  <c r="R14" i="4"/>
  <c r="R15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10" i="4" l="1"/>
  <c r="Q9" i="4"/>
  <c r="R9" i="4" s="1"/>
  <c r="B10" i="4"/>
  <c r="N52" i="4" l="1"/>
  <c r="L52" i="4"/>
  <c r="L83" i="4" s="1"/>
  <c r="J52" i="4"/>
  <c r="H52" i="4"/>
  <c r="F52" i="4"/>
  <c r="D52" i="4"/>
  <c r="D83" i="4" s="1"/>
  <c r="B52" i="4"/>
  <c r="N36" i="4"/>
  <c r="N83" i="4" s="1"/>
  <c r="L36" i="4"/>
  <c r="J36" i="4"/>
  <c r="H36" i="4"/>
  <c r="F36" i="4"/>
  <c r="D36" i="4"/>
  <c r="B36" i="4"/>
  <c r="P26" i="4"/>
  <c r="P83" i="4" s="1"/>
  <c r="N26" i="4"/>
  <c r="L26" i="4"/>
  <c r="J26" i="4"/>
  <c r="H26" i="4"/>
  <c r="F26" i="4"/>
  <c r="D26" i="4"/>
  <c r="B26" i="4"/>
  <c r="P16" i="4"/>
  <c r="N16" i="4"/>
  <c r="L16" i="4"/>
  <c r="J16" i="4"/>
  <c r="H16" i="4"/>
  <c r="F16" i="4"/>
  <c r="D16" i="4"/>
  <c r="B16" i="4"/>
  <c r="P10" i="4"/>
  <c r="P9" i="4" s="1"/>
  <c r="O9" i="4"/>
  <c r="M9" i="4"/>
  <c r="K9" i="4"/>
  <c r="I9" i="4"/>
  <c r="G9" i="4"/>
  <c r="E9" i="4"/>
  <c r="C9" i="4"/>
  <c r="F83" i="4" l="1"/>
  <c r="H83" i="4"/>
  <c r="J83" i="4"/>
  <c r="B83" i="4"/>
</calcChain>
</file>

<file path=xl/sharedStrings.xml><?xml version="1.0" encoding="utf-8"?>
<sst xmlns="http://schemas.openxmlformats.org/spreadsheetml/2006/main" count="107" uniqueCount="94">
  <si>
    <t>SERVICIO NACIONAL DE SALUD</t>
  </si>
  <si>
    <t>HOSPITAL VINICIO CALVENTI</t>
  </si>
  <si>
    <t xml:space="preserve">Ejecución de Gasto y Aplicaciones financieras </t>
  </si>
  <si>
    <t>En RD$</t>
  </si>
  <si>
    <t>DETALLE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</si>
  <si>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</si>
  <si>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</si>
  <si>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</si>
  <si>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</si>
  <si>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</si>
  <si>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</si>
  <si>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</si>
  <si>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</si>
  <si>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</si>
  <si>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</si>
  <si>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</si>
  <si>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</si>
  <si>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</si>
  <si>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</si>
  <si>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</si>
  <si>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</si>
  <si>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</si>
  <si>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</si>
  <si>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</si>
  <si>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</si>
  <si>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</si>
  <si>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</si>
  <si>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</si>
  <si>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</si>
  <si>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</si>
  <si>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</si>
  <si>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</si>
  <si>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</si>
  <si>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</si>
  <si>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</si>
  <si>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</si>
  <si>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</si>
  <si>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</si>
  <si>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</si>
  <si>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</si>
  <si>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</si>
  <si>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</si>
  <si>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</si>
  <si>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</si>
  <si>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</si>
  <si>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</si>
  <si>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</si>
  <si>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</si>
  <si>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</si>
  <si>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</si>
  <si>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</si>
  <si>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</si>
  <si>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</si>
  <si>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</si>
  <si>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</si>
  <si>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</si>
  <si>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</si>
  <si>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</si>
  <si>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</si>
  <si>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</si>
  <si>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</si>
  <si>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</si>
  <si>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</si>
  <si>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</si>
  <si>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</si>
  <si>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</si>
  <si>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</si>
  <si>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</si>
  <si>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</si>
  <si>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</si>
  <si>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</si>
  <si>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</si>
  <si>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</si>
  <si>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</si>
  <si>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</si>
  <si>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</si>
  <si>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</si>
  <si>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</si>
  <si>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</si>
  <si>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</si>
  <si>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</si>
  <si>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</si>
  <si>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>Presupuesto Modificado</t>
  </si>
  <si>
    <t>Notas:</t>
  </si>
  <si>
    <t>1. Gasto devengado</t>
  </si>
  <si>
    <t>3. Se presenta la clasificacion objetal del gasto al nivel de cuenta.</t>
  </si>
  <si>
    <t>5. Fecha de registro: el dia 10 del mes siguiente al mes analizado.</t>
  </si>
  <si>
    <t>6. Fuente Reporte del -SIGEF</t>
  </si>
  <si>
    <t>4. Fecha de imputacion: ultimo dia del mes analizado.</t>
  </si>
  <si>
    <t xml:space="preserve">2. Se presenta el gasto por mes, cada mes se debe actualizar  el gasto devengado de los meses anteriores. </t>
  </si>
  <si>
    <t>AÑO 2023</t>
  </si>
  <si>
    <r>
      <t>Elaborado Por</t>
    </r>
    <r>
      <rPr>
        <b/>
        <sz val="11"/>
        <color theme="1"/>
        <rFont val="Calibri"/>
        <family val="2"/>
        <scheme val="minor"/>
      </rPr>
      <t>: Licda. Yosenia Puello</t>
    </r>
    <r>
      <rPr>
        <sz val="11"/>
        <color theme="1"/>
        <rFont val="Calibri"/>
        <family val="2"/>
        <scheme val="minor"/>
      </rPr>
      <t xml:space="preserve">                          Aprobado Por: </t>
    </r>
    <r>
      <rPr>
        <b/>
        <sz val="11"/>
        <color theme="1"/>
        <rFont val="Calibri"/>
        <family val="2"/>
        <scheme val="minor"/>
      </rPr>
      <t xml:space="preserve">Licda.Masiel Peña </t>
    </r>
    <r>
      <rPr>
        <sz val="11"/>
        <color theme="1"/>
        <rFont val="Calibri"/>
        <family val="2"/>
        <scheme val="minor"/>
      </rPr>
      <t xml:space="preserve">                                    </t>
    </r>
  </si>
  <si>
    <t>Total General</t>
  </si>
  <si>
    <t xml:space="preserve">Cordinadora de Presupuesto                                                  Sub-Gerente Financiera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</si>
</sst>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2" fontId="0" fillId="0" borderId="0" xfId="0" applyNumberFormat="1"/>
    <xf numFmtId="0" fontId="0" fillId="0" borderId="0" xfId="0" applyFont="1"/>
    <xf numFmtId="2" fontId="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4" fillId="0" borderId="0" xfId="0" applyFont="1"/>
    <xf numFmtId="0" fontId="8" fillId="3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43" fontId="12" fillId="0" borderId="1" xfId="1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43" fontId="12" fillId="0" borderId="0" xfId="1" applyFont="1" applyAlignment="1">
      <alignment vertical="center"/>
    </xf>
    <xf numFmtId="0" fontId="7" fillId="0" borderId="0" xfId="0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12" fillId="0" borderId="0" xfId="1" applyFont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43" fontId="12" fillId="4" borderId="2" xfId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43" fontId="12" fillId="0" borderId="0" xfId="1" applyFont="1" applyFill="1" applyAlignment="1">
      <alignment vertical="center"/>
    </xf>
    <xf numFmtId="0" fontId="7" fillId="0" borderId="0" xfId="0" applyFont="1" applyFill="1" applyAlignment="1">
      <alignment vertical="center"/>
    </xf>
    <xf numFmtId="43" fontId="7" fillId="0" borderId="0" xfId="1" applyFont="1" applyFill="1" applyAlignment="1">
      <alignment vertical="center" wrapText="1"/>
    </xf>
    <xf numFmtId="0" fontId="0" fillId="0" borderId="7" xfId="0" applyBorder="1"/>
    <xf numFmtId="0" fontId="6" fillId="0" borderId="0" xfId="0" applyFont="1" applyAlignment="1"/>
    <xf numFmtId="0" fontId="13" fillId="4" borderId="2" xfId="0" applyFont="1" applyFill="1" applyBorder="1" applyAlignment="1">
      <alignment vertical="center"/>
    </xf>
    <xf numFmtId="0" fontId="0" fillId="0" borderId="8" xfId="0" applyBorder="1"/>
    <xf numFmtId="2" fontId="7" fillId="0" borderId="0" xfId="0" applyNumberFormat="1" applyFont="1" applyAlignment="1">
      <alignment vertical="center"/>
    </xf>
    <xf numFmtId="43" fontId="12" fillId="0" borderId="0" xfId="1" applyFont="1"/>
    <xf numFmtId="2" fontId="7" fillId="0" borderId="0" xfId="1" applyNumberFormat="1" applyFont="1" applyAlignment="1">
      <alignment vertical="center"/>
    </xf>
    <xf numFmtId="43" fontId="7" fillId="0" borderId="0" xfId="1" applyFont="1"/>
    <xf numFmtId="2" fontId="7" fillId="5" borderId="0" xfId="0" applyNumberFormat="1" applyFont="1" applyFill="1" applyAlignment="1">
      <alignment vertical="center"/>
    </xf>
    <xf numFmtId="2" fontId="7" fillId="0" borderId="6" xfId="0" applyNumberFormat="1" applyFont="1" applyBorder="1" applyAlignment="1">
      <alignment vertical="center"/>
    </xf>
    <xf numFmtId="43" fontId="12" fillId="0" borderId="6" xfId="1" applyFont="1" applyBorder="1" applyAlignment="1">
      <alignment vertical="center"/>
    </xf>
    <xf numFmtId="43" fontId="12" fillId="0" borderId="6" xfId="0" applyNumberFormat="1" applyFont="1" applyBorder="1"/>
    <xf numFmtId="43" fontId="12" fillId="0" borderId="6" xfId="1" applyFont="1" applyBorder="1"/>
    <xf numFmtId="0" fontId="10" fillId="0" borderId="0" xfId="0" applyFont="1" applyBorder="1"/>
    <xf numFmtId="0" fontId="0" fillId="0" borderId="0" xfId="0" applyBorder="1"/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781050</xdr:colOff>
      <xdr:row>1</xdr:row>
      <xdr:rowOff>104774</xdr:rowOff>
    </xdr:from>
    <xdr:to>
      <xdr:col>17</xdr:col>
      <xdr:colOff>914400</xdr:colOff>
      <xdr:row>4</xdr:row>
      <xdr:rowOff>200024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295274"/>
          <a:ext cx="1257300" cy="9239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571501</xdr:colOff>
      <xdr:row>1</xdr:row>
      <xdr:rowOff>285750</xdr:rowOff>
    </xdr:from>
    <xdr:ext cx="942974" cy="609600"/>
    <xdr:pic>
      <xdr:nvPicPr>
        <xdr:cNvPr id="3" name="Imagen 2">
          <a:extLst>
            <a:ext uri="{FF2B5EF4-FFF2-40B4-BE49-F238E27FC236}">
              <a16:creationId xmlns="" xmlns:a16="http://schemas.microsoft.com/office/drawing/2014/main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476250"/>
          <a:ext cx="942974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6"/>
  <sheetViews>
    <sheetView tabSelected="1" workbookViewId="0">
      <selection activeCell="T15" sqref="T15"/>
    </sheetView>
  </sheetViews>
  <sheetFormatPr baseColWidth="10" defaultRowHeight="15" x14ac:dyDescent="0.25"/>
  <cols>
    <col min="1" max="1" width="53.85546875" customWidth="1"/>
    <col min="2" max="2" width="17.28515625" customWidth="1"/>
    <col min="3" max="3" width="17.42578125" customWidth="1"/>
    <col min="4" max="4" width="11.140625" hidden="1" customWidth="1"/>
    <col min="5" max="6" width="11.42578125" hidden="1" customWidth="1"/>
    <col min="7" max="7" width="0.140625" hidden="1" customWidth="1"/>
    <col min="8" max="8" width="11.42578125" hidden="1" customWidth="1"/>
    <col min="9" max="9" width="8.42578125" hidden="1" customWidth="1"/>
    <col min="10" max="16" width="11.42578125" hidden="1" customWidth="1"/>
    <col min="17" max="17" width="16.85546875" customWidth="1"/>
    <col min="18" max="18" width="16.285156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ht="28.5" customHeight="1" x14ac:dyDescent="0.25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1:18" ht="21" x14ac:dyDescent="0.25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1:18" ht="15.75" x14ac:dyDescent="0.25">
      <c r="A4" s="52" t="s">
        <v>90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</row>
    <row r="5" spans="1:18" ht="15.75" x14ac:dyDescent="0.25">
      <c r="A5" s="54" t="s">
        <v>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spans="1:18" ht="15.75" x14ac:dyDescent="0.25">
      <c r="A6" s="56" t="s">
        <v>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</row>
    <row r="7" spans="1:1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33"/>
      <c r="R7" s="36"/>
    </row>
    <row r="8" spans="1:18" ht="15.75" x14ac:dyDescent="0.25">
      <c r="A8" s="11" t="s">
        <v>4</v>
      </c>
      <c r="B8" s="12" t="s">
        <v>81</v>
      </c>
      <c r="C8" s="12" t="s">
        <v>82</v>
      </c>
      <c r="D8" s="12" t="s">
        <v>81</v>
      </c>
      <c r="E8" s="12" t="s">
        <v>82</v>
      </c>
      <c r="F8" s="12" t="s">
        <v>81</v>
      </c>
      <c r="G8" s="12" t="s">
        <v>82</v>
      </c>
      <c r="H8" s="12" t="s">
        <v>81</v>
      </c>
      <c r="I8" s="12" t="s">
        <v>82</v>
      </c>
      <c r="J8" s="12" t="s">
        <v>81</v>
      </c>
      <c r="K8" s="12" t="s">
        <v>82</v>
      </c>
      <c r="L8" s="12" t="s">
        <v>81</v>
      </c>
      <c r="M8" s="12" t="s">
        <v>82</v>
      </c>
      <c r="N8" s="12" t="s">
        <v>81</v>
      </c>
      <c r="O8" s="12" t="s">
        <v>82</v>
      </c>
      <c r="P8" s="13" t="s">
        <v>5</v>
      </c>
      <c r="Q8" s="10" t="s">
        <v>5</v>
      </c>
      <c r="R8" s="10" t="s">
        <v>6</v>
      </c>
    </row>
    <row r="9" spans="1:18" x14ac:dyDescent="0.25">
      <c r="A9" s="14" t="s">
        <v>7</v>
      </c>
      <c r="B9" s="15">
        <v>723530000</v>
      </c>
      <c r="C9" s="42">
        <f>SUM(C11:C15)</f>
        <v>0</v>
      </c>
      <c r="D9" s="43">
        <v>674698941</v>
      </c>
      <c r="E9" s="42">
        <f>SUM(E11:E15)</f>
        <v>0</v>
      </c>
      <c r="F9" s="43">
        <v>674698941</v>
      </c>
      <c r="G9" s="42">
        <f>SUM(G11:G15)</f>
        <v>0</v>
      </c>
      <c r="H9" s="43">
        <v>674698941</v>
      </c>
      <c r="I9" s="42">
        <f>SUM(I11:I15)</f>
        <v>0</v>
      </c>
      <c r="J9" s="43">
        <v>674698941</v>
      </c>
      <c r="K9" s="42">
        <f>SUM(K11:K15)</f>
        <v>0</v>
      </c>
      <c r="L9" s="43">
        <v>674698941</v>
      </c>
      <c r="M9" s="42">
        <f>SUM(M11:M15)</f>
        <v>0</v>
      </c>
      <c r="N9" s="43">
        <v>674698941</v>
      </c>
      <c r="O9" s="42">
        <f>SUM(O11:O15)</f>
        <v>0</v>
      </c>
      <c r="P9" s="43">
        <f>SUM(P10,P16,P26,P45,P52,P62,P67,P70,P74)</f>
        <v>45032371.549999997</v>
      </c>
      <c r="Q9" s="44">
        <f>SUM(Q10,Q16,Q26,Q3)</f>
        <v>46686581.389999993</v>
      </c>
      <c r="R9" s="45">
        <f>SUM(Q9:Q9)</f>
        <v>46686581.389999993</v>
      </c>
    </row>
    <row r="10" spans="1:18" x14ac:dyDescent="0.25">
      <c r="A10" s="16" t="s">
        <v>8</v>
      </c>
      <c r="B10" s="30">
        <f>SUM(B11:B15)</f>
        <v>630887441</v>
      </c>
      <c r="C10" s="39">
        <v>0</v>
      </c>
      <c r="D10" s="17">
        <v>543800412</v>
      </c>
      <c r="E10" s="39">
        <v>0</v>
      </c>
      <c r="F10" s="17">
        <v>543800412</v>
      </c>
      <c r="G10" s="39">
        <v>0</v>
      </c>
      <c r="H10" s="17">
        <v>543800412</v>
      </c>
      <c r="I10" s="39">
        <v>0</v>
      </c>
      <c r="J10" s="17">
        <v>543800412</v>
      </c>
      <c r="K10" s="39">
        <v>0</v>
      </c>
      <c r="L10" s="17">
        <v>543800412</v>
      </c>
      <c r="M10" s="39">
        <v>0</v>
      </c>
      <c r="N10" s="17">
        <v>543800412</v>
      </c>
      <c r="O10" s="39">
        <v>0</v>
      </c>
      <c r="P10" s="17">
        <f>SUM(P11:P15)</f>
        <v>43131385.899999999</v>
      </c>
      <c r="Q10" s="38">
        <f>SUM(Q11:Q15)</f>
        <v>46435363.339999996</v>
      </c>
      <c r="R10" s="38">
        <f>SUM(Q10:Q10)</f>
        <v>46435363.339999996</v>
      </c>
    </row>
    <row r="11" spans="1:18" x14ac:dyDescent="0.25">
      <c r="A11" s="18" t="s">
        <v>9</v>
      </c>
      <c r="B11" s="29">
        <v>522425306</v>
      </c>
      <c r="C11" s="37"/>
      <c r="D11" s="17">
        <v>142243513</v>
      </c>
      <c r="E11" s="37"/>
      <c r="F11" s="17">
        <v>142243513</v>
      </c>
      <c r="G11" s="37"/>
      <c r="H11" s="17">
        <v>142243513</v>
      </c>
      <c r="I11" s="37"/>
      <c r="J11" s="17">
        <v>142243513</v>
      </c>
      <c r="K11" s="37"/>
      <c r="L11" s="17">
        <v>142243513</v>
      </c>
      <c r="M11" s="37"/>
      <c r="N11" s="17">
        <v>142243513</v>
      </c>
      <c r="O11" s="37"/>
      <c r="P11" s="17">
        <v>37367772.119999997</v>
      </c>
      <c r="Q11" s="17">
        <v>39717255.899999999</v>
      </c>
      <c r="R11" s="40">
        <f>SUM(Q11:Q11)</f>
        <v>39717255.899999999</v>
      </c>
    </row>
    <row r="12" spans="1:18" x14ac:dyDescent="0.25">
      <c r="A12" s="18" t="s">
        <v>10</v>
      </c>
      <c r="B12" s="29">
        <v>38154000</v>
      </c>
      <c r="C12" s="20"/>
      <c r="D12" s="17">
        <v>264099581</v>
      </c>
      <c r="E12" s="20"/>
      <c r="F12" s="17">
        <v>264099581</v>
      </c>
      <c r="G12" s="20"/>
      <c r="H12" s="17">
        <v>264099581</v>
      </c>
      <c r="I12" s="20"/>
      <c r="J12" s="17">
        <v>264099581</v>
      </c>
      <c r="K12" s="20"/>
      <c r="L12" s="17">
        <v>264099581</v>
      </c>
      <c r="M12" s="20"/>
      <c r="N12" s="17">
        <v>264099581</v>
      </c>
      <c r="O12" s="20"/>
      <c r="P12" s="17">
        <v>557500</v>
      </c>
      <c r="Q12" s="40">
        <v>1389500</v>
      </c>
      <c r="R12" s="40">
        <f>SUM(Q12:Q12)</f>
        <v>1389500</v>
      </c>
    </row>
    <row r="13" spans="1:18" s="1" customFormat="1" x14ac:dyDescent="0.25">
      <c r="A13" s="34" t="s">
        <v>12</v>
      </c>
      <c r="B13" s="29">
        <v>0</v>
      </c>
      <c r="C13" s="20"/>
      <c r="D13" s="17"/>
      <c r="E13" s="20"/>
      <c r="F13" s="17"/>
      <c r="G13" s="20"/>
      <c r="H13" s="17"/>
      <c r="I13" s="20"/>
      <c r="J13" s="17"/>
      <c r="K13" s="20"/>
      <c r="L13" s="17"/>
      <c r="M13" s="20"/>
      <c r="N13" s="17"/>
      <c r="O13" s="20"/>
      <c r="P13" s="17"/>
      <c r="Q13" s="40"/>
      <c r="R13" s="40"/>
    </row>
    <row r="14" spans="1:18" x14ac:dyDescent="0.25">
      <c r="A14" s="18" t="s">
        <v>11</v>
      </c>
      <c r="B14" s="29">
        <v>0</v>
      </c>
      <c r="C14" s="20"/>
      <c r="D14" s="17">
        <v>6000000</v>
      </c>
      <c r="E14" s="20"/>
      <c r="F14" s="17">
        <v>6000000</v>
      </c>
      <c r="G14" s="20"/>
      <c r="H14" s="17">
        <v>6000000</v>
      </c>
      <c r="I14" s="20"/>
      <c r="J14" s="17">
        <v>6000000</v>
      </c>
      <c r="K14" s="20"/>
      <c r="L14" s="17">
        <v>6000000</v>
      </c>
      <c r="M14" s="20"/>
      <c r="N14" s="17">
        <v>6000000</v>
      </c>
      <c r="O14" s="20"/>
      <c r="P14" s="20"/>
      <c r="Q14" s="40"/>
      <c r="R14" s="40">
        <f t="shared" ref="R14:R45" si="0">SUM(Q14:Q14)</f>
        <v>0</v>
      </c>
    </row>
    <row r="15" spans="1:18" x14ac:dyDescent="0.25">
      <c r="A15" s="18" t="s">
        <v>13</v>
      </c>
      <c r="B15" s="29">
        <v>70308135</v>
      </c>
      <c r="C15" s="20"/>
      <c r="D15" s="17">
        <v>74548531</v>
      </c>
      <c r="E15" s="20"/>
      <c r="F15" s="17">
        <v>74548531</v>
      </c>
      <c r="G15" s="20"/>
      <c r="H15" s="17">
        <v>74548531</v>
      </c>
      <c r="I15" s="20"/>
      <c r="J15" s="17">
        <v>74548531</v>
      </c>
      <c r="K15" s="20"/>
      <c r="L15" s="17">
        <v>74548531</v>
      </c>
      <c r="M15" s="20"/>
      <c r="N15" s="17">
        <v>74548531</v>
      </c>
      <c r="O15" s="20"/>
      <c r="P15" s="17">
        <v>5206113.78</v>
      </c>
      <c r="Q15" s="40">
        <v>5328607.4400000004</v>
      </c>
      <c r="R15" s="40">
        <f t="shared" si="0"/>
        <v>5328607.4400000004</v>
      </c>
    </row>
    <row r="16" spans="1:18" x14ac:dyDescent="0.25">
      <c r="A16" s="16" t="s">
        <v>14</v>
      </c>
      <c r="B16" s="30">
        <f>SUM(B17:B25)</f>
        <v>9510981</v>
      </c>
      <c r="C16" s="37">
        <v>0</v>
      </c>
      <c r="D16" s="21">
        <f>SUM(D17:D25)</f>
        <v>8426325</v>
      </c>
      <c r="E16" s="37">
        <v>0</v>
      </c>
      <c r="F16" s="21">
        <f>SUM(F17:F25)</f>
        <v>8426325</v>
      </c>
      <c r="G16" s="37">
        <v>0</v>
      </c>
      <c r="H16" s="21">
        <f>SUM(H17:H25)</f>
        <v>8426325</v>
      </c>
      <c r="I16" s="37">
        <v>0</v>
      </c>
      <c r="J16" s="21">
        <f>SUM(J17:J25)</f>
        <v>8426325</v>
      </c>
      <c r="K16" s="37">
        <v>0</v>
      </c>
      <c r="L16" s="21">
        <f>SUM(L17:L25)</f>
        <v>8426325</v>
      </c>
      <c r="M16" s="37">
        <v>0</v>
      </c>
      <c r="N16" s="21">
        <f>SUM(N17:N25)</f>
        <v>8426325</v>
      </c>
      <c r="O16" s="37">
        <v>0</v>
      </c>
      <c r="P16" s="21">
        <f>SUM(P17:P25)</f>
        <v>110323.65</v>
      </c>
      <c r="Q16" s="38">
        <f>SUM(Q17:Q25)</f>
        <v>189939.72999999998</v>
      </c>
      <c r="R16" s="40">
        <f t="shared" si="0"/>
        <v>189939.72999999998</v>
      </c>
    </row>
    <row r="17" spans="1:18" x14ac:dyDescent="0.25">
      <c r="A17" s="18" t="s">
        <v>15</v>
      </c>
      <c r="B17" s="29">
        <v>4129978</v>
      </c>
      <c r="C17" s="20"/>
      <c r="D17" s="17">
        <v>3829978</v>
      </c>
      <c r="E17" s="20"/>
      <c r="F17" s="17">
        <v>3829978</v>
      </c>
      <c r="G17" s="20"/>
      <c r="H17" s="17">
        <v>3829978</v>
      </c>
      <c r="I17" s="20"/>
      <c r="J17" s="17">
        <v>3829978</v>
      </c>
      <c r="K17" s="20"/>
      <c r="L17" s="17">
        <v>3829978</v>
      </c>
      <c r="M17" s="20"/>
      <c r="N17" s="17">
        <v>3829978</v>
      </c>
      <c r="O17" s="20"/>
      <c r="P17" s="17">
        <v>107623.65</v>
      </c>
      <c r="Q17" s="40"/>
      <c r="R17" s="40">
        <f t="shared" si="0"/>
        <v>0</v>
      </c>
    </row>
    <row r="18" spans="1:18" x14ac:dyDescent="0.25">
      <c r="A18" s="18" t="s">
        <v>16</v>
      </c>
      <c r="B18" s="29">
        <v>559348</v>
      </c>
      <c r="C18" s="17">
        <v>1200000</v>
      </c>
      <c r="D18" s="17">
        <v>459348</v>
      </c>
      <c r="E18" s="20"/>
      <c r="F18" s="17">
        <v>459348</v>
      </c>
      <c r="G18" s="20"/>
      <c r="H18" s="17">
        <v>459348</v>
      </c>
      <c r="I18" s="20"/>
      <c r="J18" s="17">
        <v>459348</v>
      </c>
      <c r="K18" s="20"/>
      <c r="L18" s="17">
        <v>459348</v>
      </c>
      <c r="M18" s="20"/>
      <c r="N18" s="17">
        <v>459348</v>
      </c>
      <c r="O18" s="20"/>
      <c r="P18" s="17">
        <v>0</v>
      </c>
      <c r="Q18" s="40"/>
      <c r="R18" s="40">
        <f t="shared" si="0"/>
        <v>0</v>
      </c>
    </row>
    <row r="19" spans="1:18" x14ac:dyDescent="0.25">
      <c r="A19" s="18" t="s">
        <v>17</v>
      </c>
      <c r="B19" s="31">
        <v>0</v>
      </c>
      <c r="C19" s="20"/>
      <c r="D19" s="20">
        <v>0</v>
      </c>
      <c r="E19" s="20"/>
      <c r="F19" s="20">
        <v>0</v>
      </c>
      <c r="G19" s="20"/>
      <c r="H19" s="20">
        <v>0</v>
      </c>
      <c r="I19" s="20"/>
      <c r="J19" s="20">
        <v>0</v>
      </c>
      <c r="K19" s="20"/>
      <c r="L19" s="20">
        <v>0</v>
      </c>
      <c r="M19" s="20"/>
      <c r="N19" s="20">
        <v>0</v>
      </c>
      <c r="O19" s="20"/>
      <c r="P19" s="20"/>
      <c r="Q19" s="40"/>
      <c r="R19" s="40">
        <f t="shared" si="0"/>
        <v>0</v>
      </c>
    </row>
    <row r="20" spans="1:18" x14ac:dyDescent="0.25">
      <c r="A20" s="18" t="s">
        <v>18</v>
      </c>
      <c r="B20" s="29">
        <v>170000</v>
      </c>
      <c r="C20" s="20"/>
      <c r="D20" s="20">
        <v>0</v>
      </c>
      <c r="E20" s="20"/>
      <c r="F20" s="20">
        <v>0</v>
      </c>
      <c r="G20" s="20"/>
      <c r="H20" s="20">
        <v>0</v>
      </c>
      <c r="I20" s="20"/>
      <c r="J20" s="20">
        <v>0</v>
      </c>
      <c r="K20" s="20"/>
      <c r="L20" s="20">
        <v>0</v>
      </c>
      <c r="M20" s="20"/>
      <c r="N20" s="20">
        <v>0</v>
      </c>
      <c r="O20" s="20"/>
      <c r="P20" s="20"/>
      <c r="Q20" s="40">
        <v>18000</v>
      </c>
      <c r="R20" s="40">
        <f t="shared" si="0"/>
        <v>18000</v>
      </c>
    </row>
    <row r="21" spans="1:18" x14ac:dyDescent="0.25">
      <c r="A21" s="18" t="s">
        <v>19</v>
      </c>
      <c r="B21" s="29">
        <v>0</v>
      </c>
      <c r="C21" s="20"/>
      <c r="D21" s="20">
        <v>0</v>
      </c>
      <c r="E21" s="20"/>
      <c r="F21" s="20">
        <v>0</v>
      </c>
      <c r="G21" s="20"/>
      <c r="H21" s="20">
        <v>0</v>
      </c>
      <c r="I21" s="20"/>
      <c r="J21" s="20">
        <v>0</v>
      </c>
      <c r="K21" s="20"/>
      <c r="L21" s="20">
        <v>0</v>
      </c>
      <c r="M21" s="20"/>
      <c r="N21" s="20">
        <v>0</v>
      </c>
      <c r="O21" s="20"/>
      <c r="P21" s="20"/>
      <c r="Q21" s="40"/>
      <c r="R21" s="40">
        <f t="shared" si="0"/>
        <v>0</v>
      </c>
    </row>
    <row r="22" spans="1:18" x14ac:dyDescent="0.25">
      <c r="A22" s="18" t="s">
        <v>20</v>
      </c>
      <c r="B22" s="29">
        <v>50000</v>
      </c>
      <c r="C22" s="20"/>
      <c r="D22" s="20">
        <v>0</v>
      </c>
      <c r="E22" s="20"/>
      <c r="F22" s="20">
        <v>0</v>
      </c>
      <c r="G22" s="20"/>
      <c r="H22" s="20">
        <v>0</v>
      </c>
      <c r="I22" s="20"/>
      <c r="J22" s="20">
        <v>0</v>
      </c>
      <c r="K22" s="20"/>
      <c r="L22" s="20">
        <v>0</v>
      </c>
      <c r="M22" s="20"/>
      <c r="N22" s="20">
        <v>0</v>
      </c>
      <c r="O22" s="20"/>
      <c r="P22" s="20"/>
      <c r="Q22" s="40"/>
      <c r="R22" s="40">
        <f t="shared" si="0"/>
        <v>0</v>
      </c>
    </row>
    <row r="23" spans="1:18" ht="24" x14ac:dyDescent="0.25">
      <c r="A23" s="22" t="s">
        <v>21</v>
      </c>
      <c r="B23" s="32">
        <v>2100000</v>
      </c>
      <c r="C23" s="20"/>
      <c r="D23" s="23">
        <v>1450000</v>
      </c>
      <c r="E23" s="20"/>
      <c r="F23" s="23">
        <v>1450000</v>
      </c>
      <c r="G23" s="20"/>
      <c r="H23" s="23">
        <v>1450000</v>
      </c>
      <c r="I23" s="20"/>
      <c r="J23" s="23">
        <v>1450000</v>
      </c>
      <c r="K23" s="20"/>
      <c r="L23" s="23">
        <v>1450000</v>
      </c>
      <c r="M23" s="20"/>
      <c r="N23" s="23">
        <v>1450000</v>
      </c>
      <c r="O23" s="20"/>
      <c r="P23" s="22">
        <v>0</v>
      </c>
      <c r="Q23" s="40"/>
      <c r="R23" s="40">
        <f t="shared" si="0"/>
        <v>0</v>
      </c>
    </row>
    <row r="24" spans="1:18" x14ac:dyDescent="0.25">
      <c r="A24" s="18" t="s">
        <v>22</v>
      </c>
      <c r="B24" s="29">
        <v>2501655</v>
      </c>
      <c r="C24" s="20"/>
      <c r="D24" s="17">
        <v>2686999</v>
      </c>
      <c r="E24" s="20"/>
      <c r="F24" s="17">
        <v>2686999</v>
      </c>
      <c r="G24" s="20"/>
      <c r="H24" s="17">
        <v>2686999</v>
      </c>
      <c r="I24" s="20"/>
      <c r="J24" s="17">
        <v>2686999</v>
      </c>
      <c r="K24" s="20"/>
      <c r="L24" s="17">
        <v>2686999</v>
      </c>
      <c r="M24" s="20"/>
      <c r="N24" s="17">
        <v>2686999</v>
      </c>
      <c r="O24" s="20"/>
      <c r="P24" s="17">
        <v>2700</v>
      </c>
      <c r="Q24" s="40">
        <v>9614.2099999999991</v>
      </c>
      <c r="R24" s="40">
        <f t="shared" si="0"/>
        <v>9614.2099999999991</v>
      </c>
    </row>
    <row r="25" spans="1:18" x14ac:dyDescent="0.25">
      <c r="A25" s="18" t="s">
        <v>23</v>
      </c>
      <c r="B25" s="31">
        <v>0</v>
      </c>
      <c r="C25" s="20"/>
      <c r="D25" s="20">
        <v>0</v>
      </c>
      <c r="E25" s="20"/>
      <c r="F25" s="20">
        <v>0</v>
      </c>
      <c r="G25" s="20"/>
      <c r="H25" s="20">
        <v>0</v>
      </c>
      <c r="I25" s="20"/>
      <c r="J25" s="20">
        <v>0</v>
      </c>
      <c r="K25" s="20"/>
      <c r="L25" s="20">
        <v>0</v>
      </c>
      <c r="M25" s="20"/>
      <c r="N25" s="20">
        <v>0</v>
      </c>
      <c r="O25" s="20"/>
      <c r="P25" s="20"/>
      <c r="Q25" s="40">
        <v>162325.51999999999</v>
      </c>
      <c r="R25" s="40">
        <f t="shared" si="0"/>
        <v>162325.51999999999</v>
      </c>
    </row>
    <row r="26" spans="1:18" x14ac:dyDescent="0.25">
      <c r="A26" s="16" t="s">
        <v>24</v>
      </c>
      <c r="B26" s="30">
        <f>SUM(B27:B35)</f>
        <v>83131578</v>
      </c>
      <c r="C26" s="37">
        <v>0</v>
      </c>
      <c r="D26" s="21">
        <f>SUM(D27:D35)</f>
        <v>108681804</v>
      </c>
      <c r="E26" s="37">
        <v>0</v>
      </c>
      <c r="F26" s="21">
        <f>SUM(F27:F35)</f>
        <v>108681804</v>
      </c>
      <c r="G26" s="37">
        <v>0</v>
      </c>
      <c r="H26" s="21">
        <f>SUM(H27:H35)</f>
        <v>108681804</v>
      </c>
      <c r="I26" s="37">
        <v>0</v>
      </c>
      <c r="J26" s="21">
        <f>SUM(J27:J35)</f>
        <v>108681804</v>
      </c>
      <c r="K26" s="37">
        <v>0</v>
      </c>
      <c r="L26" s="21">
        <f>SUM(L27:L35)</f>
        <v>108681804</v>
      </c>
      <c r="M26" s="37">
        <v>0</v>
      </c>
      <c r="N26" s="21">
        <f>SUM(N27:N35)</f>
        <v>108681804</v>
      </c>
      <c r="O26" s="37">
        <v>0</v>
      </c>
      <c r="P26" s="21">
        <f>SUM(P27:P35)</f>
        <v>1790662</v>
      </c>
      <c r="Q26" s="38">
        <f>SUM(Q27:Q35)</f>
        <v>61278.32</v>
      </c>
      <c r="R26" s="40">
        <f t="shared" si="0"/>
        <v>61278.32</v>
      </c>
    </row>
    <row r="27" spans="1:18" x14ac:dyDescent="0.25">
      <c r="A27" s="18" t="s">
        <v>25</v>
      </c>
      <c r="B27" s="29">
        <v>8054545</v>
      </c>
      <c r="C27" s="20"/>
      <c r="D27" s="17">
        <v>8211804</v>
      </c>
      <c r="E27" s="20"/>
      <c r="F27" s="17">
        <v>8211804</v>
      </c>
      <c r="G27" s="20"/>
      <c r="H27" s="17">
        <v>8211804</v>
      </c>
      <c r="I27" s="20"/>
      <c r="J27" s="17">
        <v>8211804</v>
      </c>
      <c r="K27" s="20"/>
      <c r="L27" s="17">
        <v>8211804</v>
      </c>
      <c r="M27" s="20"/>
      <c r="N27" s="17">
        <v>8211804</v>
      </c>
      <c r="O27" s="20"/>
      <c r="P27" s="17">
        <v>284925</v>
      </c>
      <c r="Q27" s="40">
        <v>23110.58</v>
      </c>
      <c r="R27" s="40">
        <f t="shared" si="0"/>
        <v>23110.58</v>
      </c>
    </row>
    <row r="28" spans="1:18" x14ac:dyDescent="0.25">
      <c r="A28" s="18" t="s">
        <v>26</v>
      </c>
      <c r="B28" s="29">
        <v>0</v>
      </c>
      <c r="C28" s="20"/>
      <c r="D28" s="17">
        <v>100000</v>
      </c>
      <c r="E28" s="20"/>
      <c r="F28" s="17">
        <v>100000</v>
      </c>
      <c r="G28" s="20"/>
      <c r="H28" s="17">
        <v>100000</v>
      </c>
      <c r="I28" s="20"/>
      <c r="J28" s="17">
        <v>100000</v>
      </c>
      <c r="K28" s="20"/>
      <c r="L28" s="17">
        <v>100000</v>
      </c>
      <c r="M28" s="20"/>
      <c r="N28" s="17">
        <v>100000</v>
      </c>
      <c r="O28" s="20"/>
      <c r="P28" s="17">
        <v>56463</v>
      </c>
      <c r="Q28" s="40"/>
      <c r="R28" s="40">
        <f t="shared" si="0"/>
        <v>0</v>
      </c>
    </row>
    <row r="29" spans="1:18" x14ac:dyDescent="0.25">
      <c r="A29" s="18" t="s">
        <v>27</v>
      </c>
      <c r="B29" s="29">
        <v>1305000</v>
      </c>
      <c r="C29" s="17">
        <v>900000</v>
      </c>
      <c r="D29" s="17">
        <v>1200000</v>
      </c>
      <c r="E29" s="20"/>
      <c r="F29" s="17">
        <v>1200000</v>
      </c>
      <c r="G29" s="20"/>
      <c r="H29" s="17">
        <v>1200000</v>
      </c>
      <c r="I29" s="20"/>
      <c r="J29" s="17">
        <v>1200000</v>
      </c>
      <c r="K29" s="20"/>
      <c r="L29" s="17">
        <v>1200000</v>
      </c>
      <c r="M29" s="20"/>
      <c r="N29" s="17">
        <v>1200000</v>
      </c>
      <c r="O29" s="20"/>
      <c r="P29" s="17">
        <v>0</v>
      </c>
      <c r="Q29" s="40"/>
      <c r="R29" s="40">
        <f t="shared" si="0"/>
        <v>0</v>
      </c>
    </row>
    <row r="30" spans="1:18" x14ac:dyDescent="0.25">
      <c r="A30" s="18" t="s">
        <v>28</v>
      </c>
      <c r="B30" s="29">
        <v>28901552</v>
      </c>
      <c r="C30" s="17">
        <v>-1200000</v>
      </c>
      <c r="D30" s="17">
        <v>45000000</v>
      </c>
      <c r="E30" s="20"/>
      <c r="F30" s="17">
        <v>45000000</v>
      </c>
      <c r="G30" s="20"/>
      <c r="H30" s="17">
        <v>45000000</v>
      </c>
      <c r="I30" s="20"/>
      <c r="J30" s="17">
        <v>45000000</v>
      </c>
      <c r="K30" s="20"/>
      <c r="L30" s="17">
        <v>45000000</v>
      </c>
      <c r="M30" s="20"/>
      <c r="N30" s="17">
        <v>45000000</v>
      </c>
      <c r="O30" s="20"/>
      <c r="P30" s="17">
        <v>0</v>
      </c>
      <c r="Q30" s="40">
        <v>300</v>
      </c>
      <c r="R30" s="40">
        <f t="shared" si="0"/>
        <v>300</v>
      </c>
    </row>
    <row r="31" spans="1:18" x14ac:dyDescent="0.25">
      <c r="A31" s="18" t="s">
        <v>29</v>
      </c>
      <c r="B31" s="29">
        <v>500000</v>
      </c>
      <c r="C31" s="20"/>
      <c r="D31" s="17">
        <v>1500000</v>
      </c>
      <c r="E31" s="20"/>
      <c r="F31" s="17">
        <v>1500000</v>
      </c>
      <c r="G31" s="20"/>
      <c r="H31" s="17">
        <v>1500000</v>
      </c>
      <c r="I31" s="20"/>
      <c r="J31" s="17">
        <v>1500000</v>
      </c>
      <c r="K31" s="20"/>
      <c r="L31" s="17">
        <v>1500000</v>
      </c>
      <c r="M31" s="20"/>
      <c r="N31" s="17">
        <v>1500000</v>
      </c>
      <c r="O31" s="20"/>
      <c r="P31" s="17">
        <v>259393.5</v>
      </c>
      <c r="Q31" s="40"/>
      <c r="R31" s="40">
        <f t="shared" si="0"/>
        <v>0</v>
      </c>
    </row>
    <row r="32" spans="1:18" x14ac:dyDescent="0.25">
      <c r="A32" s="18" t="s">
        <v>30</v>
      </c>
      <c r="B32" s="29">
        <v>250000</v>
      </c>
      <c r="C32" s="20"/>
      <c r="D32" s="17">
        <v>250000</v>
      </c>
      <c r="E32" s="20"/>
      <c r="F32" s="17">
        <v>250000</v>
      </c>
      <c r="G32" s="20"/>
      <c r="H32" s="17">
        <v>250000</v>
      </c>
      <c r="I32" s="20"/>
      <c r="J32" s="17">
        <v>250000</v>
      </c>
      <c r="K32" s="20"/>
      <c r="L32" s="17">
        <v>250000</v>
      </c>
      <c r="M32" s="20"/>
      <c r="N32" s="17">
        <v>250000</v>
      </c>
      <c r="O32" s="20"/>
      <c r="P32" s="17">
        <v>0</v>
      </c>
      <c r="Q32" s="40">
        <v>18303.39</v>
      </c>
      <c r="R32" s="40">
        <f t="shared" si="0"/>
        <v>18303.39</v>
      </c>
    </row>
    <row r="33" spans="1:18" x14ac:dyDescent="0.25">
      <c r="A33" s="18" t="s">
        <v>31</v>
      </c>
      <c r="B33" s="29">
        <v>15780000</v>
      </c>
      <c r="C33" s="17">
        <v>-1400000</v>
      </c>
      <c r="D33" s="17">
        <v>18500000</v>
      </c>
      <c r="E33" s="20"/>
      <c r="F33" s="17">
        <v>18500000</v>
      </c>
      <c r="G33" s="20"/>
      <c r="H33" s="17">
        <v>18500000</v>
      </c>
      <c r="I33" s="20"/>
      <c r="J33" s="17">
        <v>18500000</v>
      </c>
      <c r="K33" s="20"/>
      <c r="L33" s="17">
        <v>18500000</v>
      </c>
      <c r="M33" s="20"/>
      <c r="N33" s="17">
        <v>18500000</v>
      </c>
      <c r="O33" s="20"/>
      <c r="P33" s="17">
        <v>0</v>
      </c>
      <c r="Q33" s="40"/>
      <c r="R33" s="40">
        <f t="shared" si="0"/>
        <v>0</v>
      </c>
    </row>
    <row r="34" spans="1:18" ht="24" x14ac:dyDescent="0.25">
      <c r="A34" s="24" t="s">
        <v>32</v>
      </c>
      <c r="B34" s="32"/>
      <c r="C34" s="20"/>
      <c r="D34" s="23"/>
      <c r="E34" s="20"/>
      <c r="F34" s="23"/>
      <c r="G34" s="20"/>
      <c r="H34" s="23"/>
      <c r="I34" s="20"/>
      <c r="J34" s="23"/>
      <c r="K34" s="20"/>
      <c r="L34" s="23"/>
      <c r="M34" s="20"/>
      <c r="N34" s="23"/>
      <c r="O34" s="20"/>
      <c r="P34" s="23">
        <v>418360</v>
      </c>
      <c r="Q34" s="40"/>
      <c r="R34" s="40">
        <f t="shared" si="0"/>
        <v>0</v>
      </c>
    </row>
    <row r="35" spans="1:18" x14ac:dyDescent="0.25">
      <c r="A35" s="18" t="s">
        <v>33</v>
      </c>
      <c r="B35" s="29">
        <v>28340481</v>
      </c>
      <c r="C35" s="17">
        <v>500000</v>
      </c>
      <c r="D35" s="17">
        <v>33920000</v>
      </c>
      <c r="E35" s="20"/>
      <c r="F35" s="17">
        <v>33920000</v>
      </c>
      <c r="G35" s="20"/>
      <c r="H35" s="17">
        <v>33920000</v>
      </c>
      <c r="I35" s="20"/>
      <c r="J35" s="17">
        <v>33920000</v>
      </c>
      <c r="K35" s="20"/>
      <c r="L35" s="17">
        <v>33920000</v>
      </c>
      <c r="M35" s="20"/>
      <c r="N35" s="17">
        <v>33920000</v>
      </c>
      <c r="O35" s="20"/>
      <c r="P35" s="17">
        <v>771520.5</v>
      </c>
      <c r="Q35" s="40">
        <v>19564.349999999999</v>
      </c>
      <c r="R35" s="40">
        <f t="shared" si="0"/>
        <v>19564.349999999999</v>
      </c>
    </row>
    <row r="36" spans="1:18" x14ac:dyDescent="0.25">
      <c r="A36" s="16" t="s">
        <v>34</v>
      </c>
      <c r="B36" s="21">
        <f>SUM(B37:B44)</f>
        <v>0</v>
      </c>
      <c r="C36" s="37">
        <v>0</v>
      </c>
      <c r="D36" s="21">
        <f>SUM(D37:D44)</f>
        <v>6710400</v>
      </c>
      <c r="E36" s="37">
        <v>0</v>
      </c>
      <c r="F36" s="21">
        <f>SUM(F37:F44)</f>
        <v>6710400</v>
      </c>
      <c r="G36" s="37">
        <v>0</v>
      </c>
      <c r="H36" s="21">
        <f>SUM(H37:H44)</f>
        <v>6710400</v>
      </c>
      <c r="I36" s="37">
        <v>0</v>
      </c>
      <c r="J36" s="21">
        <f>SUM(J37:J44)</f>
        <v>6710400</v>
      </c>
      <c r="K36" s="37">
        <v>0</v>
      </c>
      <c r="L36" s="21">
        <f>SUM(L37:L44)</f>
        <v>6710400</v>
      </c>
      <c r="M36" s="37">
        <v>0</v>
      </c>
      <c r="N36" s="21">
        <f>SUM(N37:N44)</f>
        <v>6710400</v>
      </c>
      <c r="O36" s="37">
        <v>0</v>
      </c>
      <c r="P36" s="17"/>
      <c r="Q36" s="40"/>
      <c r="R36" s="40">
        <f t="shared" si="0"/>
        <v>0</v>
      </c>
    </row>
    <row r="37" spans="1:18" x14ac:dyDescent="0.25">
      <c r="A37" s="18" t="s">
        <v>35</v>
      </c>
      <c r="B37" s="17">
        <v>0</v>
      </c>
      <c r="C37" s="20"/>
      <c r="D37" s="17">
        <v>6710400</v>
      </c>
      <c r="E37" s="20"/>
      <c r="F37" s="17">
        <v>6710400</v>
      </c>
      <c r="G37" s="20"/>
      <c r="H37" s="17">
        <v>6710400</v>
      </c>
      <c r="I37" s="20"/>
      <c r="J37" s="17">
        <v>6710400</v>
      </c>
      <c r="K37" s="20"/>
      <c r="L37" s="17">
        <v>6710400</v>
      </c>
      <c r="M37" s="20"/>
      <c r="N37" s="17">
        <v>6710400</v>
      </c>
      <c r="O37" s="20"/>
      <c r="P37" s="17"/>
      <c r="Q37" s="40"/>
      <c r="R37" s="40">
        <f t="shared" si="0"/>
        <v>0</v>
      </c>
    </row>
    <row r="38" spans="1:18" x14ac:dyDescent="0.25">
      <c r="A38" s="18" t="s">
        <v>36</v>
      </c>
      <c r="B38" s="17"/>
      <c r="C38" s="20"/>
      <c r="D38" s="17"/>
      <c r="E38" s="20"/>
      <c r="F38" s="17"/>
      <c r="G38" s="20"/>
      <c r="H38" s="17"/>
      <c r="I38" s="20"/>
      <c r="J38" s="17"/>
      <c r="K38" s="20"/>
      <c r="L38" s="17"/>
      <c r="M38" s="20"/>
      <c r="N38" s="17"/>
      <c r="O38" s="20"/>
      <c r="P38" s="17"/>
      <c r="Q38" s="40"/>
      <c r="R38" s="40">
        <f t="shared" si="0"/>
        <v>0</v>
      </c>
    </row>
    <row r="39" spans="1:18" x14ac:dyDescent="0.25">
      <c r="A39" s="18" t="s">
        <v>37</v>
      </c>
      <c r="B39" s="17"/>
      <c r="C39" s="20"/>
      <c r="D39" s="17"/>
      <c r="E39" s="20"/>
      <c r="F39" s="17"/>
      <c r="G39" s="20"/>
      <c r="H39" s="17"/>
      <c r="I39" s="20"/>
      <c r="J39" s="17"/>
      <c r="K39" s="20"/>
      <c r="L39" s="17"/>
      <c r="M39" s="20"/>
      <c r="N39" s="17"/>
      <c r="O39" s="20"/>
      <c r="P39" s="17"/>
      <c r="Q39" s="40"/>
      <c r="R39" s="40">
        <f t="shared" si="0"/>
        <v>0</v>
      </c>
    </row>
    <row r="40" spans="1:18" ht="24" x14ac:dyDescent="0.25">
      <c r="A40" s="25" t="s">
        <v>38</v>
      </c>
      <c r="B40" s="17"/>
      <c r="C40" s="20"/>
      <c r="D40" s="17"/>
      <c r="E40" s="20"/>
      <c r="F40" s="17"/>
      <c r="G40" s="20"/>
      <c r="H40" s="17"/>
      <c r="I40" s="20"/>
      <c r="J40" s="17"/>
      <c r="K40" s="20"/>
      <c r="L40" s="17"/>
      <c r="M40" s="20"/>
      <c r="N40" s="17"/>
      <c r="O40" s="20"/>
      <c r="P40" s="17"/>
      <c r="Q40" s="40"/>
      <c r="R40" s="40">
        <f t="shared" si="0"/>
        <v>0</v>
      </c>
    </row>
    <row r="41" spans="1:18" ht="24" x14ac:dyDescent="0.25">
      <c r="A41" s="24" t="s">
        <v>39</v>
      </c>
      <c r="B41" s="17"/>
      <c r="C41" s="20"/>
      <c r="D41" s="17"/>
      <c r="E41" s="20"/>
      <c r="F41" s="17"/>
      <c r="G41" s="20"/>
      <c r="H41" s="17"/>
      <c r="I41" s="20"/>
      <c r="J41" s="17"/>
      <c r="K41" s="20"/>
      <c r="L41" s="17"/>
      <c r="M41" s="20"/>
      <c r="N41" s="17"/>
      <c r="O41" s="20"/>
      <c r="P41" s="17"/>
      <c r="Q41" s="40"/>
      <c r="R41" s="40">
        <f t="shared" si="0"/>
        <v>0</v>
      </c>
    </row>
    <row r="42" spans="1:18" x14ac:dyDescent="0.25">
      <c r="A42" s="18" t="s">
        <v>40</v>
      </c>
      <c r="B42" s="17"/>
      <c r="C42" s="20"/>
      <c r="D42" s="17"/>
      <c r="E42" s="20"/>
      <c r="F42" s="17"/>
      <c r="G42" s="20"/>
      <c r="H42" s="17"/>
      <c r="I42" s="20"/>
      <c r="J42" s="17"/>
      <c r="K42" s="20"/>
      <c r="L42" s="17"/>
      <c r="M42" s="20"/>
      <c r="N42" s="17"/>
      <c r="O42" s="20"/>
      <c r="P42" s="17"/>
      <c r="Q42" s="40"/>
      <c r="R42" s="40">
        <f t="shared" si="0"/>
        <v>0</v>
      </c>
    </row>
    <row r="43" spans="1:18" x14ac:dyDescent="0.25">
      <c r="A43" s="18" t="s">
        <v>41</v>
      </c>
      <c r="B43" s="17"/>
      <c r="C43" s="20"/>
      <c r="D43" s="17"/>
      <c r="E43" s="20"/>
      <c r="F43" s="17"/>
      <c r="G43" s="20"/>
      <c r="H43" s="17"/>
      <c r="I43" s="20"/>
      <c r="J43" s="17"/>
      <c r="K43" s="20"/>
      <c r="L43" s="17"/>
      <c r="M43" s="20"/>
      <c r="N43" s="17"/>
      <c r="O43" s="20"/>
      <c r="P43" s="17"/>
      <c r="Q43" s="40"/>
      <c r="R43" s="40">
        <f t="shared" si="0"/>
        <v>0</v>
      </c>
    </row>
    <row r="44" spans="1:18" x14ac:dyDescent="0.25">
      <c r="A44" s="18" t="s">
        <v>42</v>
      </c>
      <c r="B44" s="17"/>
      <c r="C44" s="20"/>
      <c r="D44" s="17"/>
      <c r="E44" s="20"/>
      <c r="F44" s="17"/>
      <c r="G44" s="20"/>
      <c r="H44" s="17"/>
      <c r="I44" s="20"/>
      <c r="J44" s="17"/>
      <c r="K44" s="20"/>
      <c r="L44" s="17"/>
      <c r="M44" s="20"/>
      <c r="N44" s="17"/>
      <c r="O44" s="20"/>
      <c r="P44" s="17"/>
      <c r="Q44" s="40"/>
      <c r="R44" s="40">
        <f t="shared" si="0"/>
        <v>0</v>
      </c>
    </row>
    <row r="45" spans="1:18" x14ac:dyDescent="0.25">
      <c r="A45" s="16" t="s">
        <v>43</v>
      </c>
      <c r="B45" s="17"/>
      <c r="C45" s="20"/>
      <c r="D45" s="17"/>
      <c r="E45" s="20"/>
      <c r="F45" s="17"/>
      <c r="G45" s="20"/>
      <c r="H45" s="17"/>
      <c r="I45" s="20"/>
      <c r="J45" s="17"/>
      <c r="K45" s="20"/>
      <c r="L45" s="17"/>
      <c r="M45" s="20"/>
      <c r="N45" s="17"/>
      <c r="O45" s="20"/>
      <c r="P45" s="17"/>
      <c r="Q45" s="40"/>
      <c r="R45" s="40">
        <f t="shared" si="0"/>
        <v>0</v>
      </c>
    </row>
    <row r="46" spans="1:18" x14ac:dyDescent="0.25">
      <c r="A46" s="18" t="s">
        <v>44</v>
      </c>
      <c r="B46" s="17"/>
      <c r="C46" s="20"/>
      <c r="D46" s="17"/>
      <c r="E46" s="20"/>
      <c r="F46" s="17"/>
      <c r="G46" s="20"/>
      <c r="H46" s="17"/>
      <c r="I46" s="20"/>
      <c r="J46" s="17"/>
      <c r="K46" s="20"/>
      <c r="L46" s="17"/>
      <c r="M46" s="20"/>
      <c r="N46" s="17"/>
      <c r="O46" s="20"/>
      <c r="P46" s="17"/>
      <c r="Q46" s="40"/>
      <c r="R46" s="40">
        <f t="shared" ref="R46:R77" si="1">SUM(Q46:Q46)</f>
        <v>0</v>
      </c>
    </row>
    <row r="47" spans="1:18" x14ac:dyDescent="0.25">
      <c r="A47" s="18" t="s">
        <v>45</v>
      </c>
      <c r="B47" s="17"/>
      <c r="C47" s="20"/>
      <c r="D47" s="17"/>
      <c r="E47" s="20"/>
      <c r="F47" s="17"/>
      <c r="G47" s="20"/>
      <c r="H47" s="17"/>
      <c r="I47" s="20"/>
      <c r="J47" s="17"/>
      <c r="K47" s="20"/>
      <c r="L47" s="17"/>
      <c r="M47" s="20"/>
      <c r="N47" s="17"/>
      <c r="O47" s="20"/>
      <c r="P47" s="17"/>
      <c r="Q47" s="40"/>
      <c r="R47" s="40">
        <f t="shared" si="1"/>
        <v>0</v>
      </c>
    </row>
    <row r="48" spans="1:18" x14ac:dyDescent="0.25">
      <c r="A48" s="18" t="s">
        <v>46</v>
      </c>
      <c r="B48" s="17"/>
      <c r="C48" s="20"/>
      <c r="D48" s="17"/>
      <c r="E48" s="20"/>
      <c r="F48" s="17"/>
      <c r="G48" s="20"/>
      <c r="H48" s="17"/>
      <c r="I48" s="20"/>
      <c r="J48" s="17"/>
      <c r="K48" s="20"/>
      <c r="L48" s="17"/>
      <c r="M48" s="20"/>
      <c r="N48" s="17"/>
      <c r="O48" s="20"/>
      <c r="P48" s="17"/>
      <c r="Q48" s="40"/>
      <c r="R48" s="40">
        <f t="shared" si="1"/>
        <v>0</v>
      </c>
    </row>
    <row r="49" spans="1:18" ht="24" x14ac:dyDescent="0.25">
      <c r="A49" s="24" t="s">
        <v>47</v>
      </c>
      <c r="B49" s="17"/>
      <c r="C49" s="20"/>
      <c r="D49" s="17"/>
      <c r="E49" s="20"/>
      <c r="F49" s="17"/>
      <c r="G49" s="20"/>
      <c r="H49" s="17"/>
      <c r="I49" s="20"/>
      <c r="J49" s="17"/>
      <c r="K49" s="20"/>
      <c r="L49" s="17"/>
      <c r="M49" s="20"/>
      <c r="N49" s="17"/>
      <c r="O49" s="20"/>
      <c r="P49" s="17"/>
      <c r="Q49" s="40"/>
      <c r="R49" s="40">
        <f t="shared" si="1"/>
        <v>0</v>
      </c>
    </row>
    <row r="50" spans="1:18" x14ac:dyDescent="0.25">
      <c r="A50" s="18" t="s">
        <v>48</v>
      </c>
      <c r="B50" s="17"/>
      <c r="C50" s="20"/>
      <c r="D50" s="17"/>
      <c r="E50" s="20"/>
      <c r="F50" s="17"/>
      <c r="G50" s="20"/>
      <c r="H50" s="17"/>
      <c r="I50" s="20"/>
      <c r="J50" s="17"/>
      <c r="K50" s="20"/>
      <c r="L50" s="17"/>
      <c r="M50" s="20"/>
      <c r="N50" s="17"/>
      <c r="O50" s="20"/>
      <c r="P50" s="17"/>
      <c r="Q50" s="40"/>
      <c r="R50" s="40">
        <f t="shared" si="1"/>
        <v>0</v>
      </c>
    </row>
    <row r="51" spans="1:18" x14ac:dyDescent="0.25">
      <c r="A51" s="18" t="s">
        <v>49</v>
      </c>
      <c r="B51" s="17"/>
      <c r="C51" s="20"/>
      <c r="D51" s="17"/>
      <c r="E51" s="20"/>
      <c r="F51" s="17"/>
      <c r="G51" s="20"/>
      <c r="H51" s="17"/>
      <c r="I51" s="20"/>
      <c r="J51" s="17"/>
      <c r="K51" s="20"/>
      <c r="L51" s="17"/>
      <c r="M51" s="20"/>
      <c r="N51" s="17"/>
      <c r="O51" s="20"/>
      <c r="P51" s="17"/>
      <c r="Q51" s="40"/>
      <c r="R51" s="40">
        <f t="shared" si="1"/>
        <v>0</v>
      </c>
    </row>
    <row r="52" spans="1:18" x14ac:dyDescent="0.25">
      <c r="A52" s="16" t="s">
        <v>50</v>
      </c>
      <c r="B52" s="21">
        <f>SUM(B53:B61)</f>
        <v>3270000</v>
      </c>
      <c r="C52" s="37">
        <v>0</v>
      </c>
      <c r="D52" s="21">
        <f>SUM(D53:D61)</f>
        <v>7080000</v>
      </c>
      <c r="E52" s="37">
        <v>0</v>
      </c>
      <c r="F52" s="21">
        <f>SUM(F53:F61)</f>
        <v>7080000</v>
      </c>
      <c r="G52" s="37">
        <v>0</v>
      </c>
      <c r="H52" s="21">
        <f>SUM(H53:H61)</f>
        <v>7080000</v>
      </c>
      <c r="I52" s="37">
        <v>0</v>
      </c>
      <c r="J52" s="21">
        <f>SUM(J53:J61)</f>
        <v>7080000</v>
      </c>
      <c r="K52" s="37">
        <v>0</v>
      </c>
      <c r="L52" s="21">
        <f>SUM(L53:L61)</f>
        <v>7080000</v>
      </c>
      <c r="M52" s="37">
        <v>0</v>
      </c>
      <c r="N52" s="21">
        <f>SUM(N53:N61)</f>
        <v>7080000</v>
      </c>
      <c r="O52" s="37">
        <v>0</v>
      </c>
      <c r="P52" s="17"/>
      <c r="Q52" s="40"/>
      <c r="R52" s="40">
        <f t="shared" si="1"/>
        <v>0</v>
      </c>
    </row>
    <row r="53" spans="1:18" x14ac:dyDescent="0.25">
      <c r="A53" s="18" t="s">
        <v>51</v>
      </c>
      <c r="B53" s="17">
        <v>900000</v>
      </c>
      <c r="C53" s="20"/>
      <c r="D53" s="17">
        <v>1000000</v>
      </c>
      <c r="E53" s="20"/>
      <c r="F53" s="17">
        <v>1000000</v>
      </c>
      <c r="G53" s="20"/>
      <c r="H53" s="17">
        <v>1000000</v>
      </c>
      <c r="I53" s="20"/>
      <c r="J53" s="17">
        <v>1000000</v>
      </c>
      <c r="K53" s="20"/>
      <c r="L53" s="17">
        <v>1000000</v>
      </c>
      <c r="M53" s="20"/>
      <c r="N53" s="17">
        <v>1000000</v>
      </c>
      <c r="O53" s="20"/>
      <c r="P53" s="17"/>
      <c r="Q53" s="40"/>
      <c r="R53" s="40">
        <f t="shared" si="1"/>
        <v>0</v>
      </c>
    </row>
    <row r="54" spans="1:18" x14ac:dyDescent="0.25">
      <c r="A54" s="18" t="s">
        <v>52</v>
      </c>
      <c r="B54" s="17">
        <v>0</v>
      </c>
      <c r="C54" s="20"/>
      <c r="D54" s="17"/>
      <c r="E54" s="20"/>
      <c r="F54" s="17"/>
      <c r="G54" s="20"/>
      <c r="H54" s="17"/>
      <c r="I54" s="20"/>
      <c r="J54" s="17"/>
      <c r="K54" s="20"/>
      <c r="L54" s="17"/>
      <c r="M54" s="20"/>
      <c r="N54" s="17"/>
      <c r="O54" s="20"/>
      <c r="P54" s="17"/>
      <c r="Q54" s="40"/>
      <c r="R54" s="40">
        <f t="shared" si="1"/>
        <v>0</v>
      </c>
    </row>
    <row r="55" spans="1:18" x14ac:dyDescent="0.25">
      <c r="A55" s="18" t="s">
        <v>53</v>
      </c>
      <c r="B55" s="17">
        <v>1370000</v>
      </c>
      <c r="C55" s="17">
        <v>-115000</v>
      </c>
      <c r="D55" s="17">
        <v>1580000</v>
      </c>
      <c r="E55" s="20"/>
      <c r="F55" s="17">
        <v>1580000</v>
      </c>
      <c r="G55" s="20"/>
      <c r="H55" s="17">
        <v>1580000</v>
      </c>
      <c r="I55" s="20"/>
      <c r="J55" s="17">
        <v>1580000</v>
      </c>
      <c r="K55" s="20"/>
      <c r="L55" s="17">
        <v>1580000</v>
      </c>
      <c r="M55" s="20"/>
      <c r="N55" s="17">
        <v>1580000</v>
      </c>
      <c r="O55" s="20"/>
      <c r="P55" s="17">
        <v>0</v>
      </c>
      <c r="Q55" s="40"/>
      <c r="R55" s="40">
        <f t="shared" si="1"/>
        <v>0</v>
      </c>
    </row>
    <row r="56" spans="1:18" x14ac:dyDescent="0.25">
      <c r="A56" s="18" t="s">
        <v>54</v>
      </c>
      <c r="B56" s="17">
        <v>0</v>
      </c>
      <c r="C56" s="17">
        <v>115000</v>
      </c>
      <c r="D56" s="17">
        <v>3000000</v>
      </c>
      <c r="E56" s="20"/>
      <c r="F56" s="17">
        <v>3000000</v>
      </c>
      <c r="G56" s="20"/>
      <c r="H56" s="17">
        <v>3000000</v>
      </c>
      <c r="I56" s="20"/>
      <c r="J56" s="17">
        <v>3000000</v>
      </c>
      <c r="K56" s="20"/>
      <c r="L56" s="17">
        <v>3000000</v>
      </c>
      <c r="M56" s="20"/>
      <c r="N56" s="17">
        <v>3000000</v>
      </c>
      <c r="O56" s="20"/>
      <c r="P56" s="17"/>
      <c r="Q56" s="40"/>
      <c r="R56" s="40">
        <f t="shared" si="1"/>
        <v>0</v>
      </c>
    </row>
    <row r="57" spans="1:18" x14ac:dyDescent="0.25">
      <c r="A57" s="18" t="s">
        <v>55</v>
      </c>
      <c r="B57" s="17"/>
      <c r="C57" s="17"/>
      <c r="D57" s="17"/>
      <c r="E57" s="20"/>
      <c r="F57" s="17"/>
      <c r="G57" s="20"/>
      <c r="H57" s="17"/>
      <c r="I57" s="20"/>
      <c r="J57" s="17"/>
      <c r="K57" s="20"/>
      <c r="L57" s="17"/>
      <c r="M57" s="20"/>
      <c r="N57" s="17"/>
      <c r="O57" s="20"/>
      <c r="P57" s="17"/>
      <c r="Q57" s="40"/>
      <c r="R57" s="40">
        <f t="shared" si="1"/>
        <v>0</v>
      </c>
    </row>
    <row r="58" spans="1:18" x14ac:dyDescent="0.25">
      <c r="A58" s="18" t="s">
        <v>56</v>
      </c>
      <c r="B58" s="17"/>
      <c r="C58" s="17"/>
      <c r="D58" s="17"/>
      <c r="E58" s="20"/>
      <c r="F58" s="17"/>
      <c r="G58" s="20"/>
      <c r="H58" s="17"/>
      <c r="I58" s="20"/>
      <c r="J58" s="17"/>
      <c r="K58" s="20"/>
      <c r="L58" s="17"/>
      <c r="M58" s="20"/>
      <c r="N58" s="17"/>
      <c r="O58" s="20"/>
      <c r="P58" s="17"/>
      <c r="Q58" s="40"/>
      <c r="R58" s="40">
        <f t="shared" si="1"/>
        <v>0</v>
      </c>
    </row>
    <row r="59" spans="1:18" x14ac:dyDescent="0.25">
      <c r="A59" s="18" t="s">
        <v>57</v>
      </c>
      <c r="B59" s="17"/>
      <c r="C59" s="17"/>
      <c r="D59" s="17"/>
      <c r="E59" s="20"/>
      <c r="F59" s="17"/>
      <c r="G59" s="20"/>
      <c r="H59" s="17"/>
      <c r="I59" s="20"/>
      <c r="J59" s="17"/>
      <c r="K59" s="20"/>
      <c r="L59" s="17"/>
      <c r="M59" s="20"/>
      <c r="N59" s="17"/>
      <c r="O59" s="20"/>
      <c r="P59" s="17"/>
      <c r="Q59" s="40"/>
      <c r="R59" s="40">
        <f t="shared" si="1"/>
        <v>0</v>
      </c>
    </row>
    <row r="60" spans="1:18" x14ac:dyDescent="0.25">
      <c r="A60" s="18" t="s">
        <v>58</v>
      </c>
      <c r="B60" s="17">
        <v>1000000</v>
      </c>
      <c r="C60" s="17"/>
      <c r="D60" s="17">
        <v>1500000</v>
      </c>
      <c r="E60" s="20"/>
      <c r="F60" s="17">
        <v>1500000</v>
      </c>
      <c r="G60" s="20"/>
      <c r="H60" s="17">
        <v>1500000</v>
      </c>
      <c r="I60" s="20"/>
      <c r="J60" s="17">
        <v>1500000</v>
      </c>
      <c r="K60" s="20"/>
      <c r="L60" s="17">
        <v>1500000</v>
      </c>
      <c r="M60" s="20"/>
      <c r="N60" s="17">
        <v>1500000</v>
      </c>
      <c r="O60" s="20"/>
      <c r="P60" s="17"/>
      <c r="Q60" s="40"/>
      <c r="R60" s="40">
        <f t="shared" si="1"/>
        <v>0</v>
      </c>
    </row>
    <row r="61" spans="1:18" ht="24" x14ac:dyDescent="0.25">
      <c r="A61" s="25" t="s">
        <v>59</v>
      </c>
      <c r="B61" s="17"/>
      <c r="C61" s="17"/>
      <c r="D61" s="17"/>
      <c r="E61" s="20"/>
      <c r="F61" s="17"/>
      <c r="G61" s="20"/>
      <c r="H61" s="17"/>
      <c r="I61" s="20"/>
      <c r="J61" s="17"/>
      <c r="K61" s="20"/>
      <c r="L61" s="17"/>
      <c r="M61" s="20"/>
      <c r="N61" s="17"/>
      <c r="O61" s="20"/>
      <c r="P61" s="17"/>
      <c r="Q61" s="40"/>
      <c r="R61" s="40">
        <f t="shared" si="1"/>
        <v>0</v>
      </c>
    </row>
    <row r="62" spans="1:18" x14ac:dyDescent="0.25">
      <c r="A62" s="16" t="s">
        <v>60</v>
      </c>
      <c r="B62" s="17"/>
      <c r="C62" s="17"/>
      <c r="D62" s="17"/>
      <c r="E62" s="37"/>
      <c r="F62" s="17"/>
      <c r="G62" s="37"/>
      <c r="H62" s="17"/>
      <c r="I62" s="37"/>
      <c r="J62" s="17"/>
      <c r="K62" s="37"/>
      <c r="L62" s="17"/>
      <c r="M62" s="37"/>
      <c r="N62" s="17"/>
      <c r="O62" s="37"/>
      <c r="P62" s="17"/>
      <c r="Q62" s="40"/>
      <c r="R62" s="40">
        <f t="shared" si="1"/>
        <v>0</v>
      </c>
    </row>
    <row r="63" spans="1:18" x14ac:dyDescent="0.25">
      <c r="A63" s="18" t="s">
        <v>61</v>
      </c>
      <c r="B63" s="17"/>
      <c r="C63" s="17"/>
      <c r="D63" s="17"/>
      <c r="E63" s="20"/>
      <c r="F63" s="17"/>
      <c r="G63" s="20"/>
      <c r="H63" s="17"/>
      <c r="I63" s="20"/>
      <c r="J63" s="17"/>
      <c r="K63" s="20"/>
      <c r="L63" s="17"/>
      <c r="M63" s="20"/>
      <c r="N63" s="17"/>
      <c r="O63" s="20"/>
      <c r="P63" s="17"/>
      <c r="Q63" s="40"/>
      <c r="R63" s="40">
        <f t="shared" si="1"/>
        <v>0</v>
      </c>
    </row>
    <row r="64" spans="1:18" x14ac:dyDescent="0.25">
      <c r="A64" s="18" t="s">
        <v>62</v>
      </c>
      <c r="B64" s="17"/>
      <c r="C64" s="17"/>
      <c r="D64" s="17"/>
      <c r="E64" s="20"/>
      <c r="F64" s="17"/>
      <c r="G64" s="20"/>
      <c r="H64" s="17"/>
      <c r="I64" s="20"/>
      <c r="J64" s="17"/>
      <c r="K64" s="20"/>
      <c r="L64" s="17"/>
      <c r="M64" s="20"/>
      <c r="N64" s="17"/>
      <c r="O64" s="20"/>
      <c r="P64" s="17"/>
      <c r="Q64" s="40"/>
      <c r="R64" s="40">
        <f t="shared" si="1"/>
        <v>0</v>
      </c>
    </row>
    <row r="65" spans="1:18" x14ac:dyDescent="0.25">
      <c r="A65" s="18" t="s">
        <v>63</v>
      </c>
      <c r="B65" s="17"/>
      <c r="C65" s="17"/>
      <c r="D65" s="17"/>
      <c r="E65" s="20"/>
      <c r="F65" s="17"/>
      <c r="G65" s="20"/>
      <c r="H65" s="17"/>
      <c r="I65" s="20"/>
      <c r="J65" s="17"/>
      <c r="K65" s="20"/>
      <c r="L65" s="17"/>
      <c r="M65" s="20"/>
      <c r="N65" s="17"/>
      <c r="O65" s="20"/>
      <c r="P65" s="17"/>
      <c r="Q65" s="40"/>
      <c r="R65" s="40">
        <f t="shared" si="1"/>
        <v>0</v>
      </c>
    </row>
    <row r="66" spans="1:18" ht="24" x14ac:dyDescent="0.25">
      <c r="A66" s="22" t="s">
        <v>64</v>
      </c>
      <c r="B66" s="23"/>
      <c r="C66" s="17"/>
      <c r="D66" s="23"/>
      <c r="E66" s="20"/>
      <c r="F66" s="23"/>
      <c r="G66" s="20"/>
      <c r="H66" s="23"/>
      <c r="I66" s="20"/>
      <c r="J66" s="23"/>
      <c r="K66" s="20"/>
      <c r="L66" s="23"/>
      <c r="M66" s="20"/>
      <c r="N66" s="23"/>
      <c r="O66" s="20"/>
      <c r="P66" s="23"/>
      <c r="Q66" s="40"/>
      <c r="R66" s="40">
        <f t="shared" si="1"/>
        <v>0</v>
      </c>
    </row>
    <row r="67" spans="1:18" x14ac:dyDescent="0.25">
      <c r="A67" s="16" t="s">
        <v>65</v>
      </c>
      <c r="B67" s="17"/>
      <c r="C67" s="17">
        <v>0</v>
      </c>
      <c r="D67" s="17"/>
      <c r="E67" s="37">
        <v>0</v>
      </c>
      <c r="F67" s="17"/>
      <c r="G67" s="37">
        <v>0</v>
      </c>
      <c r="H67" s="17"/>
      <c r="I67" s="37">
        <v>0</v>
      </c>
      <c r="J67" s="17"/>
      <c r="K67" s="37">
        <v>0</v>
      </c>
      <c r="L67" s="17"/>
      <c r="M67" s="37">
        <v>0</v>
      </c>
      <c r="N67" s="17"/>
      <c r="O67" s="37">
        <v>0</v>
      </c>
      <c r="P67" s="17"/>
      <c r="Q67" s="40"/>
      <c r="R67" s="40">
        <f t="shared" si="1"/>
        <v>0</v>
      </c>
    </row>
    <row r="68" spans="1:18" x14ac:dyDescent="0.25">
      <c r="A68" s="18" t="s">
        <v>66</v>
      </c>
      <c r="B68" s="17"/>
      <c r="C68" s="17"/>
      <c r="D68" s="17"/>
      <c r="E68" s="20"/>
      <c r="F68" s="17"/>
      <c r="G68" s="20"/>
      <c r="H68" s="17"/>
      <c r="I68" s="20"/>
      <c r="J68" s="17"/>
      <c r="K68" s="20"/>
      <c r="L68" s="17"/>
      <c r="M68" s="20"/>
      <c r="N68" s="17"/>
      <c r="O68" s="20"/>
      <c r="P68" s="17"/>
      <c r="Q68" s="40"/>
      <c r="R68" s="40">
        <f t="shared" si="1"/>
        <v>0</v>
      </c>
    </row>
    <row r="69" spans="1:18" x14ac:dyDescent="0.25">
      <c r="A69" s="18" t="s">
        <v>67</v>
      </c>
      <c r="B69" s="17"/>
      <c r="C69" s="17"/>
      <c r="D69" s="17"/>
      <c r="E69" s="20"/>
      <c r="F69" s="17"/>
      <c r="G69" s="20"/>
      <c r="H69" s="17"/>
      <c r="I69" s="20"/>
      <c r="J69" s="17"/>
      <c r="K69" s="20"/>
      <c r="L69" s="17"/>
      <c r="M69" s="20"/>
      <c r="N69" s="17"/>
      <c r="O69" s="20"/>
      <c r="P69" s="17"/>
      <c r="Q69" s="40"/>
      <c r="R69" s="40">
        <f t="shared" si="1"/>
        <v>0</v>
      </c>
    </row>
    <row r="70" spans="1:18" x14ac:dyDescent="0.25">
      <c r="A70" s="16" t="s">
        <v>68</v>
      </c>
      <c r="B70" s="17"/>
      <c r="C70" s="17">
        <v>0</v>
      </c>
      <c r="D70" s="17"/>
      <c r="E70" s="37">
        <v>0</v>
      </c>
      <c r="F70" s="17"/>
      <c r="G70" s="37">
        <v>0</v>
      </c>
      <c r="H70" s="17"/>
      <c r="I70" s="37">
        <v>0</v>
      </c>
      <c r="J70" s="17"/>
      <c r="K70" s="37">
        <v>0</v>
      </c>
      <c r="L70" s="17"/>
      <c r="M70" s="37">
        <v>0</v>
      </c>
      <c r="N70" s="17"/>
      <c r="O70" s="37">
        <v>0</v>
      </c>
      <c r="P70" s="17"/>
      <c r="Q70" s="40"/>
      <c r="R70" s="40">
        <f t="shared" si="1"/>
        <v>0</v>
      </c>
    </row>
    <row r="71" spans="1:18" x14ac:dyDescent="0.25">
      <c r="A71" s="18" t="s">
        <v>69</v>
      </c>
      <c r="B71" s="17"/>
      <c r="C71" s="17"/>
      <c r="D71" s="17"/>
      <c r="E71" s="20"/>
      <c r="F71" s="17"/>
      <c r="G71" s="20"/>
      <c r="H71" s="17"/>
      <c r="I71" s="20"/>
      <c r="J71" s="17"/>
      <c r="K71" s="20"/>
      <c r="L71" s="17"/>
      <c r="M71" s="20"/>
      <c r="N71" s="17"/>
      <c r="O71" s="20"/>
      <c r="P71" s="17"/>
      <c r="Q71" s="40"/>
      <c r="R71" s="40">
        <f t="shared" si="1"/>
        <v>0</v>
      </c>
    </row>
    <row r="72" spans="1:18" x14ac:dyDescent="0.25">
      <c r="A72" s="18" t="s">
        <v>70</v>
      </c>
      <c r="B72" s="17"/>
      <c r="C72" s="17"/>
      <c r="D72" s="17"/>
      <c r="E72" s="20"/>
      <c r="F72" s="17"/>
      <c r="G72" s="20"/>
      <c r="H72" s="17"/>
      <c r="I72" s="20"/>
      <c r="J72" s="17"/>
      <c r="K72" s="20"/>
      <c r="L72" s="17"/>
      <c r="M72" s="20"/>
      <c r="N72" s="17"/>
      <c r="O72" s="20"/>
      <c r="P72" s="17"/>
      <c r="Q72" s="40"/>
      <c r="R72" s="40">
        <f t="shared" si="1"/>
        <v>0</v>
      </c>
    </row>
    <row r="73" spans="1:18" x14ac:dyDescent="0.25">
      <c r="A73" s="18" t="s">
        <v>71</v>
      </c>
      <c r="B73" s="17"/>
      <c r="C73" s="17"/>
      <c r="D73" s="17"/>
      <c r="E73" s="20"/>
      <c r="F73" s="17"/>
      <c r="G73" s="20"/>
      <c r="H73" s="17"/>
      <c r="I73" s="20"/>
      <c r="J73" s="17"/>
      <c r="K73" s="20"/>
      <c r="L73" s="17"/>
      <c r="M73" s="20"/>
      <c r="N73" s="17"/>
      <c r="O73" s="20"/>
      <c r="P73" s="17"/>
      <c r="Q73" s="40"/>
      <c r="R73" s="40">
        <f t="shared" si="1"/>
        <v>0</v>
      </c>
    </row>
    <row r="74" spans="1:18" x14ac:dyDescent="0.25">
      <c r="A74" s="14" t="s">
        <v>72</v>
      </c>
      <c r="B74" s="26"/>
      <c r="C74" s="17">
        <v>0</v>
      </c>
      <c r="D74" s="26"/>
      <c r="E74" s="37">
        <v>0</v>
      </c>
      <c r="F74" s="26"/>
      <c r="G74" s="37">
        <v>0</v>
      </c>
      <c r="H74" s="26"/>
      <c r="I74" s="37">
        <v>0</v>
      </c>
      <c r="J74" s="26"/>
      <c r="K74" s="37">
        <v>0</v>
      </c>
      <c r="L74" s="26"/>
      <c r="M74" s="37">
        <v>0</v>
      </c>
      <c r="N74" s="26"/>
      <c r="O74" s="37">
        <v>0</v>
      </c>
      <c r="P74" s="15"/>
      <c r="Q74" s="40"/>
      <c r="R74" s="40">
        <f t="shared" si="1"/>
        <v>0</v>
      </c>
    </row>
    <row r="75" spans="1:18" x14ac:dyDescent="0.25">
      <c r="A75" s="16" t="s">
        <v>73</v>
      </c>
      <c r="B75" s="17"/>
      <c r="C75" s="17"/>
      <c r="D75" s="17"/>
      <c r="E75" s="37"/>
      <c r="F75" s="17"/>
      <c r="G75" s="37"/>
      <c r="H75" s="17"/>
      <c r="I75" s="37"/>
      <c r="J75" s="17"/>
      <c r="K75" s="37"/>
      <c r="L75" s="17"/>
      <c r="M75" s="37"/>
      <c r="N75" s="17"/>
      <c r="O75" s="37"/>
      <c r="P75" s="17"/>
      <c r="Q75" s="40"/>
      <c r="R75" s="40">
        <f t="shared" si="1"/>
        <v>0</v>
      </c>
    </row>
    <row r="76" spans="1:18" x14ac:dyDescent="0.25">
      <c r="A76" s="18" t="s">
        <v>74</v>
      </c>
      <c r="B76" s="17"/>
      <c r="C76" s="17"/>
      <c r="D76" s="17"/>
      <c r="E76" s="20"/>
      <c r="F76" s="17"/>
      <c r="G76" s="20"/>
      <c r="H76" s="17"/>
      <c r="I76" s="20"/>
      <c r="J76" s="17"/>
      <c r="K76" s="20"/>
      <c r="L76" s="17"/>
      <c r="M76" s="20"/>
      <c r="N76" s="17"/>
      <c r="O76" s="20"/>
      <c r="P76" s="17"/>
      <c r="Q76" s="40"/>
      <c r="R76" s="40">
        <f t="shared" si="1"/>
        <v>0</v>
      </c>
    </row>
    <row r="77" spans="1:18" x14ac:dyDescent="0.25">
      <c r="A77" s="18" t="s">
        <v>75</v>
      </c>
      <c r="B77" s="17"/>
      <c r="C77" s="17"/>
      <c r="D77" s="17"/>
      <c r="E77" s="20"/>
      <c r="F77" s="17"/>
      <c r="G77" s="20"/>
      <c r="H77" s="17"/>
      <c r="I77" s="20"/>
      <c r="J77" s="17"/>
      <c r="K77" s="20"/>
      <c r="L77" s="17"/>
      <c r="M77" s="20"/>
      <c r="N77" s="17"/>
      <c r="O77" s="20"/>
      <c r="P77" s="17"/>
      <c r="Q77" s="40"/>
      <c r="R77" s="40">
        <f t="shared" si="1"/>
        <v>0</v>
      </c>
    </row>
    <row r="78" spans="1:18" x14ac:dyDescent="0.25">
      <c r="A78" s="16" t="s">
        <v>76</v>
      </c>
      <c r="B78" s="17"/>
      <c r="C78" s="17"/>
      <c r="D78" s="17"/>
      <c r="E78" s="37"/>
      <c r="F78" s="17"/>
      <c r="G78" s="37"/>
      <c r="H78" s="17"/>
      <c r="I78" s="37"/>
      <c r="J78" s="17"/>
      <c r="K78" s="37"/>
      <c r="L78" s="17"/>
      <c r="M78" s="37"/>
      <c r="N78" s="17"/>
      <c r="O78" s="37"/>
      <c r="P78" s="17"/>
      <c r="Q78" s="40"/>
      <c r="R78" s="40">
        <f t="shared" ref="R78:R109" si="2">SUM(Q78:Q78)</f>
        <v>0</v>
      </c>
    </row>
    <row r="79" spans="1:18" x14ac:dyDescent="0.25">
      <c r="A79" s="18" t="s">
        <v>77</v>
      </c>
      <c r="B79" s="17"/>
      <c r="C79" s="17"/>
      <c r="D79" s="17"/>
      <c r="E79" s="20"/>
      <c r="F79" s="17"/>
      <c r="G79" s="20"/>
      <c r="H79" s="17"/>
      <c r="I79" s="20"/>
      <c r="J79" s="17"/>
      <c r="K79" s="20"/>
      <c r="L79" s="17"/>
      <c r="M79" s="20"/>
      <c r="N79" s="17"/>
      <c r="O79" s="20"/>
      <c r="P79" s="17"/>
      <c r="Q79" s="40"/>
      <c r="R79" s="40">
        <f t="shared" si="2"/>
        <v>0</v>
      </c>
    </row>
    <row r="80" spans="1:18" x14ac:dyDescent="0.25">
      <c r="A80" s="18" t="s">
        <v>78</v>
      </c>
      <c r="B80" s="17"/>
      <c r="C80" s="17">
        <v>0</v>
      </c>
      <c r="D80" s="17"/>
      <c r="E80" s="37">
        <v>0</v>
      </c>
      <c r="F80" s="17"/>
      <c r="G80" s="37">
        <v>0</v>
      </c>
      <c r="H80" s="17"/>
      <c r="I80" s="37">
        <v>0</v>
      </c>
      <c r="J80" s="17"/>
      <c r="K80" s="37">
        <v>0</v>
      </c>
      <c r="L80" s="17"/>
      <c r="M80" s="37">
        <v>0</v>
      </c>
      <c r="N80" s="17"/>
      <c r="O80" s="37">
        <v>0</v>
      </c>
      <c r="P80" s="17"/>
      <c r="Q80" s="40"/>
      <c r="R80" s="40">
        <f t="shared" si="2"/>
        <v>0</v>
      </c>
    </row>
    <row r="81" spans="1:18" x14ac:dyDescent="0.25">
      <c r="A81" s="16" t="s">
        <v>79</v>
      </c>
      <c r="B81" s="17"/>
      <c r="C81" s="17"/>
      <c r="D81" s="17"/>
      <c r="E81" s="37"/>
      <c r="F81" s="17"/>
      <c r="G81" s="37"/>
      <c r="H81" s="17"/>
      <c r="I81" s="37"/>
      <c r="J81" s="17"/>
      <c r="K81" s="37"/>
      <c r="L81" s="17"/>
      <c r="M81" s="37"/>
      <c r="N81" s="17"/>
      <c r="O81" s="37"/>
      <c r="P81" s="17"/>
      <c r="Q81" s="40"/>
      <c r="R81" s="40">
        <f t="shared" si="2"/>
        <v>0</v>
      </c>
    </row>
    <row r="82" spans="1:18" x14ac:dyDescent="0.25">
      <c r="A82" s="18" t="s">
        <v>80</v>
      </c>
      <c r="B82" s="19"/>
      <c r="C82" s="17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17"/>
      <c r="Q82" s="40"/>
      <c r="R82" s="40">
        <f t="shared" si="2"/>
        <v>0</v>
      </c>
    </row>
    <row r="83" spans="1:18" x14ac:dyDescent="0.25">
      <c r="A83" s="35" t="s">
        <v>92</v>
      </c>
      <c r="B83" s="27">
        <f>SUM(B81+B78+B74+B70+B67+B62+B52+B45+B36+B26+B16+B10)</f>
        <v>726800000</v>
      </c>
      <c r="C83" s="41">
        <f>SUM(C10:C82)</f>
        <v>0</v>
      </c>
      <c r="D83" s="27">
        <f>SUM(D81+D78+D74+D70+D67+D62+D52+D45+D36+D26+D16+D10)</f>
        <v>674698941</v>
      </c>
      <c r="E83" s="41">
        <v>0</v>
      </c>
      <c r="F83" s="27">
        <f>SUM(F81+F78+F74+F70+F67+F62+F52+F45+F36+F26+F16+F10)</f>
        <v>674698941</v>
      </c>
      <c r="G83" s="41">
        <v>0</v>
      </c>
      <c r="H83" s="27">
        <f>SUM(H81+H78+H74+H70+H67+H62+H52+H45+H36+H26+H16+H10)</f>
        <v>674698941</v>
      </c>
      <c r="I83" s="41">
        <v>0</v>
      </c>
      <c r="J83" s="27">
        <f>SUM(J81+J78+J74+J70+J67+J62+J52+J45+J36+J26+J16+J10)</f>
        <v>674698941</v>
      </c>
      <c r="K83" s="41">
        <v>0</v>
      </c>
      <c r="L83" s="27">
        <f>SUM(L81+L78+L74+L70+L67+L62+L52+L45+L36+L26+L16+L10)</f>
        <v>674698941</v>
      </c>
      <c r="M83" s="41">
        <v>0</v>
      </c>
      <c r="N83" s="27">
        <f>SUM(N81+N78+N74+N70+N67+N62+N52+N45+N36+N26+N16+N10)</f>
        <v>674698941</v>
      </c>
      <c r="O83" s="41">
        <v>0</v>
      </c>
      <c r="P83" s="28">
        <f>SUM(P81+P78+P74+P70+P67+P62+P52+P45+P36+P26+P16+P10)</f>
        <v>45032371.549999997</v>
      </c>
      <c r="Q83" s="2"/>
      <c r="R83" s="2"/>
    </row>
    <row r="84" spans="1:18" x14ac:dyDescent="0.2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19"/>
      <c r="L84" s="19"/>
      <c r="M84" s="19"/>
      <c r="N84" s="19"/>
      <c r="O84" s="19"/>
      <c r="P84" s="19"/>
    </row>
    <row r="85" spans="1:18" ht="15.75" x14ac:dyDescent="0.25">
      <c r="A85" s="9" t="s">
        <v>83</v>
      </c>
      <c r="B85" s="1"/>
      <c r="C85" s="4"/>
      <c r="D85" s="2"/>
      <c r="E85" s="2"/>
      <c r="F85" s="2"/>
      <c r="G85" s="2"/>
      <c r="H85" s="2"/>
      <c r="I85" s="2"/>
      <c r="J85" s="2"/>
      <c r="K85" s="1"/>
      <c r="L85" s="1"/>
      <c r="M85" s="1"/>
      <c r="N85" s="1"/>
      <c r="O85" s="1"/>
      <c r="P85" s="1"/>
    </row>
    <row r="86" spans="1:18" x14ac:dyDescent="0.25">
      <c r="A86" s="5" t="s">
        <v>84</v>
      </c>
      <c r="B86" s="5"/>
      <c r="C86" s="6"/>
      <c r="D86" s="2"/>
      <c r="E86" s="2"/>
      <c r="F86" s="2"/>
      <c r="G86" s="2"/>
      <c r="H86" s="2"/>
      <c r="I86" s="2"/>
      <c r="J86" s="2"/>
      <c r="K86" s="1"/>
      <c r="L86" s="1"/>
      <c r="M86" s="1"/>
      <c r="N86" s="1"/>
      <c r="O86" s="1"/>
      <c r="P86" s="1"/>
    </row>
    <row r="87" spans="1:18" x14ac:dyDescent="0.25">
      <c r="A87" s="5" t="s">
        <v>89</v>
      </c>
      <c r="B87" s="5"/>
      <c r="C87" s="5"/>
      <c r="D87" s="2"/>
      <c r="E87" s="2"/>
      <c r="F87" s="2"/>
      <c r="G87" s="2"/>
      <c r="H87" s="2"/>
      <c r="I87" s="2"/>
      <c r="J87" s="2"/>
      <c r="K87" s="1"/>
      <c r="L87" s="1"/>
      <c r="M87" s="1"/>
      <c r="N87" s="1"/>
      <c r="O87" s="1"/>
      <c r="P87" s="1"/>
    </row>
    <row r="88" spans="1:18" x14ac:dyDescent="0.25">
      <c r="A88" s="5" t="s">
        <v>85</v>
      </c>
      <c r="B88" s="5"/>
      <c r="C88" s="5"/>
      <c r="D88" s="2"/>
      <c r="E88" s="2"/>
      <c r="F88" s="2"/>
      <c r="G88" s="2"/>
      <c r="H88" s="2"/>
      <c r="I88" s="2"/>
      <c r="J88" s="2"/>
      <c r="K88" s="1"/>
      <c r="L88" s="1"/>
      <c r="M88" s="1"/>
      <c r="N88" s="1"/>
      <c r="O88" s="1"/>
      <c r="P88" s="1"/>
    </row>
    <row r="89" spans="1:18" x14ac:dyDescent="0.25">
      <c r="A89" s="7" t="s">
        <v>88</v>
      </c>
      <c r="B89" s="5"/>
      <c r="C89" s="5"/>
      <c r="D89" s="2"/>
      <c r="E89" s="2"/>
      <c r="F89" s="2"/>
      <c r="G89" s="2"/>
      <c r="H89" s="2"/>
      <c r="I89" s="2"/>
      <c r="J89" s="2"/>
      <c r="K89" s="1"/>
      <c r="L89" s="1"/>
      <c r="M89" s="1"/>
      <c r="N89" s="1"/>
      <c r="O89" s="1"/>
      <c r="P89" s="1"/>
    </row>
    <row r="90" spans="1:18" x14ac:dyDescent="0.25">
      <c r="A90" s="8" t="s">
        <v>86</v>
      </c>
      <c r="B90" s="5"/>
      <c r="C90" s="5"/>
      <c r="D90" s="2"/>
      <c r="E90" s="2"/>
      <c r="F90" s="2"/>
      <c r="G90" s="2"/>
      <c r="H90" s="2"/>
      <c r="I90" s="2"/>
      <c r="J90" s="2"/>
      <c r="K90" s="1"/>
      <c r="L90" s="1"/>
      <c r="M90" s="1"/>
      <c r="N90" s="1"/>
      <c r="O90" s="1"/>
      <c r="P90" s="1"/>
    </row>
    <row r="91" spans="1:18" x14ac:dyDescent="0.25">
      <c r="A91" s="7" t="s">
        <v>87</v>
      </c>
      <c r="B91" s="5"/>
      <c r="C91" s="5"/>
      <c r="D91" s="2"/>
      <c r="E91" s="2"/>
      <c r="F91" s="2"/>
      <c r="G91" s="2"/>
      <c r="H91" s="2"/>
      <c r="I91" s="2"/>
      <c r="J91" s="2"/>
      <c r="K91" s="1"/>
      <c r="L91" s="1"/>
      <c r="M91" s="1"/>
      <c r="N91" s="1"/>
      <c r="O91" s="1"/>
      <c r="P91" s="1"/>
    </row>
    <row r="92" spans="1:18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8" x14ac:dyDescent="0.25">
      <c r="A93" s="3"/>
      <c r="B93" s="3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8" x14ac:dyDescent="0.25">
      <c r="A94" s="47" t="s">
        <v>91</v>
      </c>
      <c r="B94" s="47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8" x14ac:dyDescent="0.25">
      <c r="A95" s="46" t="s">
        <v>93</v>
      </c>
      <c r="B95" s="46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8" x14ac:dyDescent="0.25">
      <c r="A96" s="3"/>
      <c r="B96" s="3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</sheetData>
  <mergeCells count="7">
    <mergeCell ref="A95:B95"/>
    <mergeCell ref="A94:B94"/>
    <mergeCell ref="A2:R2"/>
    <mergeCell ref="A3:R3"/>
    <mergeCell ref="A4:R4"/>
    <mergeCell ref="A5:R5"/>
    <mergeCell ref="A6:R6"/>
  </mergeCells>
  <pageMargins left="0.23622047244094491" right="0.23622047244094491" top="0.74803149606299213" bottom="0.74803149606299213" header="0.31496062992125984" footer="0.31496062992125984"/>
  <pageSetup scale="8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Nivia Del Orbe</cp:lastModifiedBy>
  <cp:lastPrinted>2023-02-07T19:02:57Z</cp:lastPrinted>
  <dcterms:created xsi:type="dcterms:W3CDTF">2021-10-12T17:00:57Z</dcterms:created>
  <dcterms:modified xsi:type="dcterms:W3CDTF">2023-02-07T19:11:02Z</dcterms:modified>
</cp:coreProperties>
</file>