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.HGDVC\Desktop\PORTAL TRANSPARENCIA 2021\SEPTIEMBRE 2021\"/>
    </mc:Choice>
  </mc:AlternateContent>
  <bookViews>
    <workbookView xWindow="0" yWindow="0" windowWidth="20400" windowHeight="7755"/>
  </bookViews>
  <sheets>
    <sheet name="244-0015215" sheetId="1" r:id="rId1"/>
    <sheet name="244-0014006" sheetId="2" r:id="rId2"/>
    <sheet name="CUENTA TESOR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1" i="1" l="1"/>
  <c r="G75" i="3" l="1"/>
  <c r="H14" i="3" l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F75" i="3" l="1"/>
  <c r="H75" i="3" l="1"/>
</calcChain>
</file>

<file path=xl/sharedStrings.xml><?xml version="1.0" encoding="utf-8"?>
<sst xmlns="http://schemas.openxmlformats.org/spreadsheetml/2006/main" count="151" uniqueCount="107">
  <si>
    <t>Libro Banco</t>
  </si>
  <si>
    <t>Banco de Reservas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</si>
  <si>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</si>
  <si>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</si>
  <si>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</si>
  <si>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</si>
  <si>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</si>
  <si>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</si>
  <si>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</si>
  <si>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</si>
  <si>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</si>
  <si>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>Preparado Por</t>
  </si>
  <si>
    <t>Revisado Por</t>
  </si>
  <si>
    <t xml:space="preserve"> 244-0015215</t>
  </si>
  <si>
    <t xml:space="preserve"> 244-0014006</t>
  </si>
  <si>
    <t>´100010102384894</t>
  </si>
  <si>
    <t>HOSPITAL GENERAL DR. VINICIO CALVENTI</t>
  </si>
  <si>
    <t>AÑO DE LA CONSOLIDACION DE LA SEGURIDAD ALIMENTARIA</t>
  </si>
  <si>
    <t>INGRESOS POR PAGOS SERVICIOS MEDICOS PACIENTES D/F</t>
  </si>
  <si>
    <t>Balance anterior</t>
  </si>
  <si>
    <t>Preparado Por:</t>
  </si>
  <si>
    <t>Licda.  Ynes E. Arias</t>
  </si>
  <si>
    <t>INGRESOS POR TRANSFERENCIA ARS INDETERMINADO D/F.2</t>
  </si>
  <si>
    <t>INGRESOS</t>
  </si>
  <si>
    <t>EGRESOS</t>
  </si>
  <si>
    <t>BALANCE</t>
  </si>
  <si>
    <t>DEL 1 AL 30  DE Septiembre  2021</t>
  </si>
  <si>
    <t>INGRESOS POR CHEQUES ARS MONUMENTAL CH. N.143513 D/F.09/08/2021</t>
  </si>
  <si>
    <t>INGRESOS POR PAGOS SERVICIOS MEDICOS PACIENTES D/DF.31/08/2021</t>
  </si>
  <si>
    <t>NGRESOS POR PAGOS SERVICIOS MEDICOS PACIENTES D/F.01/09/2021</t>
  </si>
  <si>
    <t>ASIGNACION CUOTA PARA PAGO DE SUPLIDORES</t>
  </si>
  <si>
    <t>INGRESOS POR PAGOS MSERVICIOS MEDICOS PACIENTES D/F.03/09/2021</t>
  </si>
  <si>
    <t>INGRESOS POR CHEQUES ARS PLAN SALUD BANCO CENTRAL,</t>
  </si>
  <si>
    <t>INGRESOS POR PAGOS SERVICIOS MEDICOS PACIENTES D/F.06/09/2021</t>
  </si>
  <si>
    <t>INGRESOS POR PAGOS SERVICIOS MEDICOS PACIENTES  D/F.06/09/2021</t>
  </si>
  <si>
    <t>INGRESOS POR PAGOS SERVICIOS MEDICOS PACIENTES  D/F.07/09/2022</t>
  </si>
  <si>
    <t>INGRESOS POR TRANSFERENCIA ARL</t>
  </si>
  <si>
    <t>INGRESOS POR PAGOS SERVICIOS MEDICOS PACIENTES D/F.10/09/2021</t>
  </si>
  <si>
    <t>INGRESOS POR TRANSFERENCIA ARS META SALUD D/F.16/09/2021</t>
  </si>
  <si>
    <t>INGRESOS POR PAGOS SERVICIOS MEDICOS PACIENTES D/F.13/09/2021</t>
  </si>
  <si>
    <t>INGRESOS POR TRANSFERENCIA ARS SENASA CONTRIBUTIVO D/F.15/09/2021</t>
  </si>
  <si>
    <t>INGRESOS POR PAGOS SERVICIOS MEDICOS PACIENTES D/F.15/09/2021</t>
  </si>
  <si>
    <t>INGRESOS POR PAGOS SERVICIOS MEDICOS PACIENTES D/F.16/09/2022</t>
  </si>
  <si>
    <t>INGRESOS POR  TRANSFERENCIA ARS MAPFRE SALUD D/F.2</t>
  </si>
  <si>
    <t>INGRESOS POR TRANSFERENCIA  ARS MAPFRE SALUD D/F.2</t>
  </si>
  <si>
    <t>INGRESOS POR PAGOS CHEQUES ARS PRIMERA DE HUMANO N</t>
  </si>
  <si>
    <t>INGRESOS POR CHEQUES ARS GMA CH. N.128436 D/F.14/0</t>
  </si>
  <si>
    <t>INGRESOS POR CHEQUES ARS HUMANO CH. N. 222062 D/F.</t>
  </si>
  <si>
    <t>INGRESOS POR PAGOSSERVICIOS MEDICOS PACIENTES D/F.</t>
  </si>
  <si>
    <t xml:space="preserve">INGRESOS POR TRANSFERENCIA ARS </t>
  </si>
  <si>
    <t>ASIGNACION DE CUOTA PARA HACER PAGOS</t>
  </si>
  <si>
    <t>INGRESOS POR PAGOS SERVICIOS MEDICOS PACIENTES D/F.21/09/2021</t>
  </si>
  <si>
    <t>INGRESOS POR PAGOS SERVICIOS MEDICOS PACIENTES D/F.22/09/2022</t>
  </si>
  <si>
    <t>INGRESOS POR PAGOS SERVICIOS MEDICOS PACIENTES D/F23/09/2021</t>
  </si>
  <si>
    <t>INGRESOS POR TRANSFERENCIA ARS SENASA SUB-SIDIADO D/F.26/09/2021</t>
  </si>
  <si>
    <t>INGRESOS POR TRANSFERENCIA ARS SENASA SUB-SIDIADO PROCESOS ODONT.</t>
  </si>
  <si>
    <t>INGRESOS POR TRANSFERENCIA ARS RENACER, S.A.D/F.27/09/2021</t>
  </si>
  <si>
    <t>INGRESOS POR TRANSFERENCIA ARS FUTURO D/F.28/09/20</t>
  </si>
  <si>
    <t>INGRESOS POR PAGOS SERVICIOS MEDICOS PACIENTES D/F.26/09/2021</t>
  </si>
  <si>
    <t>INGRESOS POR PAGOS SERVICIOS MEDICOS PACIENTES D/F.27/09/2021</t>
  </si>
  <si>
    <t>PAGO POR LIB. -BIO NOVA-AFINANCER-MARCELO SOLUCION-RABERT RAM.</t>
  </si>
  <si>
    <t>CUOTA APARTADA PARA PAGO LIBRAMIENTOSD/F.27/09/2021</t>
  </si>
  <si>
    <t>INGRESOS POR PAGOS SERVICIOS MEDICOS PACIENTES D/F.29/09/2021</t>
  </si>
  <si>
    <t>INGRESOS POR TRANSFERENCIA ARS RESERVAS D/F.30/09/</t>
  </si>
  <si>
    <t>PAGO LIBRAMIENTO CAR -M</t>
  </si>
  <si>
    <t>Ingresos y Conciliaciones</t>
  </si>
  <si>
    <t>Sub-Directora Financiera</t>
  </si>
  <si>
    <t xml:space="preserve">  </t>
  </si>
  <si>
    <t xml:space="preserve">                    Hospital Dr. Vinicio Calventi</t>
  </si>
  <si>
    <t xml:space="preserve"> Revisado por: Geisha Carvajal Terrero</t>
  </si>
  <si>
    <t xml:space="preserve"> </t>
  </si>
  <si>
    <t xml:space="preserve">  HOSPITAL GENERAL DR. VINICIO CALVENTI</t>
  </si>
  <si>
    <t>DEL 01 DE SEPTIEMBRE AL 30/09/2021</t>
  </si>
  <si>
    <t>Mes de SEPTIEMBRE  2021</t>
  </si>
  <si>
    <t xml:space="preserve">INGRESOS </t>
  </si>
  <si>
    <t>INGRESOS POR PAGOS TARJETAS DE CREDITO D/F.31/08/2021</t>
  </si>
  <si>
    <t>INGRESOS POR PAGOS TARJETAS DE CREDITO D/F.02/09/2021</t>
  </si>
  <si>
    <t>INGRESOS POR PAGOS TARJETAS DE CREDITO D/F.03/09/2021</t>
  </si>
  <si>
    <t>INGRESOS POR PAGOS TARJETAS DE CREDITO D/F.06/09/2021</t>
  </si>
  <si>
    <t>INGRESOS POR PAGOS TARJETAS DE CREDITO D/F.04/09/2021</t>
  </si>
  <si>
    <t>INGRESOS POR PAGOS TARJETAS DE CREDITO D/F.07/09/2021</t>
  </si>
  <si>
    <t xml:space="preserve">INGRESOS POR TRANSFERENCIA  MONFORTE, POR PAGO DE </t>
  </si>
  <si>
    <t>10541 cheque</t>
  </si>
  <si>
    <t>LATIN AMERICAN SERVICES, S,D,SRL,SALDO FACT. OXIGENO</t>
  </si>
  <si>
    <t>INGRESOS POR PAGOS TARJETAS DE CREDITO D/F.09/09/2021</t>
  </si>
  <si>
    <t>INGRESOS POR PAGOS TARJETAS DE CREDITO D/F.13/09/2021</t>
  </si>
  <si>
    <t>INGRESOS POR PAGOS TARJETAS DE CREDITO D/F.11/09/2021</t>
  </si>
  <si>
    <t>INGRESOS POR PAGOS TARJETAS DE CREDITO D/F.12/09/2021</t>
  </si>
  <si>
    <t>INGRESOS POR TRANSF.  FONIX ALQ. ESPACIO AEREO D/F.13/09/2021</t>
  </si>
  <si>
    <t>INGRE021SOS POR PAGOS  TARJETAS DE CREDITO D/F.13/09/2</t>
  </si>
  <si>
    <t>INGRESOS POR PAGOS TARJETAS DE CREDITO D/F.15/09/2021</t>
  </si>
  <si>
    <t>INGRESOS POR PAGOS TARJETAS DE CREDITO D/F.16/09/2021</t>
  </si>
  <si>
    <t>INGRESOS POR PAGOS TARJETAS DE CREDITO D/F.20/09/202</t>
  </si>
  <si>
    <t>INGRESOS POR PAGOS TARJETAS DE CREDITO D/F.21/09/2</t>
  </si>
  <si>
    <t>INGRESOS POR PAGOS TARJETAS DE CREDITO D/F.23/09/2</t>
  </si>
  <si>
    <t>INGRESOS POR PAGOS TARJETAS DE CREDITO D/F.27/09/2</t>
  </si>
  <si>
    <t>INGRESOS POR PAGOS TARJETAS DE CREDITO D/F.26/09/2</t>
  </si>
  <si>
    <t>INGRESOS POR TRANSFERENCIA ARS SIMAG .N. DE PAGO 7</t>
  </si>
  <si>
    <t>INGRESOS POR PAGOS TARJETAS DE CREDITO D/F.27/09/2021</t>
  </si>
  <si>
    <t>INGRESOS POR PAGOS TARJETAS DE CREDITO D/F.29/09/2021</t>
  </si>
  <si>
    <t>COMISION GASTOS BANCARIOS SEPTIEMBRE 2021</t>
  </si>
  <si>
    <t>Licda. Ynes E. Arias</t>
  </si>
  <si>
    <t xml:space="preserve">Licda. Geisha Carvajal Terrero </t>
  </si>
  <si>
    <t>DEL 1 DE SEPTIEMBRE AL 30  de SEPTIEMBRE   2021</t>
  </si>
  <si>
    <t>COMISIONES POR CARGOS BANCARIOS SEPTIEMBRE 2021</t>
  </si>
  <si>
    <t>Licda.Ynes E.Arias</t>
  </si>
  <si>
    <t>Licda. Geisha Carvajal Terrero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</si>
</sst>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color rgb="FF000000"/>
      <name val="Arial"/>
      <family val="3"/>
      <charset val="134"/>
    </font>
    <font>
      <sz val="10"/>
      <color rgb="FF000000"/>
      <name val="Calibri"/>
      <family val="3"/>
      <charset val="134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u val="singleAccounting"/>
      <sz val="13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14" fontId="0" fillId="0" borderId="10" xfId="0" applyNumberFormat="1" applyBorder="1"/>
    <xf numFmtId="0" fontId="0" fillId="0" borderId="10" xfId="0" applyBorder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3" fontId="0" fillId="2" borderId="0" xfId="1" applyFont="1" applyFill="1" applyAlignment="1">
      <alignment vertical="center"/>
    </xf>
    <xf numFmtId="43" fontId="2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14" fillId="0" borderId="10" xfId="1" applyFont="1" applyFill="1" applyBorder="1" applyAlignment="1">
      <alignment horizontal="right" vertical="top"/>
    </xf>
    <xf numFmtId="43" fontId="0" fillId="0" borderId="0" xfId="1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10" xfId="0" applyNumberFormat="1" applyBorder="1"/>
    <xf numFmtId="0" fontId="8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" fontId="10" fillId="2" borderId="10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 wrapText="1"/>
    </xf>
    <xf numFmtId="43" fontId="8" fillId="2" borderId="10" xfId="1" applyFont="1" applyFill="1" applyBorder="1" applyAlignment="1">
      <alignment horizontal="center" vertical="center" wrapText="1"/>
    </xf>
    <xf numFmtId="4" fontId="0" fillId="0" borderId="10" xfId="0" applyNumberFormat="1" applyFont="1" applyBorder="1"/>
    <xf numFmtId="43" fontId="0" fillId="0" borderId="10" xfId="1" applyFont="1" applyBorder="1" applyAlignment="1">
      <alignment vertical="center"/>
    </xf>
    <xf numFmtId="4" fontId="16" fillId="2" borderId="10" xfId="0" applyNumberFormat="1" applyFont="1" applyFill="1" applyBorder="1" applyAlignment="1">
      <alignment horizontal="right" vertical="center"/>
    </xf>
    <xf numFmtId="43" fontId="10" fillId="2" borderId="7" xfId="1" applyFont="1" applyFill="1" applyBorder="1" applyAlignment="1">
      <alignment horizontal="center" vertical="center" wrapText="1"/>
    </xf>
    <xf numFmtId="14" fontId="0" fillId="0" borderId="19" xfId="0" applyNumberFormat="1" applyBorder="1"/>
    <xf numFmtId="0" fontId="9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8" fillId="2" borderId="20" xfId="0" applyFont="1" applyFill="1" applyBorder="1" applyAlignment="1">
      <alignment horizontal="center" vertical="center" wrapText="1"/>
    </xf>
    <xf numFmtId="4" fontId="0" fillId="2" borderId="10" xfId="0" applyNumberFormat="1" applyFill="1" applyBorder="1"/>
    <xf numFmtId="0" fontId="0" fillId="2" borderId="10" xfId="0" applyFill="1" applyBorder="1"/>
    <xf numFmtId="43" fontId="0" fillId="4" borderId="10" xfId="1" applyFont="1" applyFill="1" applyBorder="1" applyAlignment="1">
      <alignment horizontal="right" vertical="top"/>
    </xf>
    <xf numFmtId="4" fontId="16" fillId="4" borderId="10" xfId="0" applyNumberFormat="1" applyFont="1" applyFill="1" applyBorder="1" applyAlignment="1">
      <alignment horizontal="right" vertical="center"/>
    </xf>
    <xf numFmtId="4" fontId="10" fillId="4" borderId="10" xfId="0" applyNumberFormat="1" applyFont="1" applyFill="1" applyBorder="1" applyAlignment="1">
      <alignment horizontal="right" vertical="center"/>
    </xf>
    <xf numFmtId="0" fontId="12" fillId="4" borderId="19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vertical="center"/>
    </xf>
    <xf numFmtId="0" fontId="13" fillId="4" borderId="10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17" fillId="4" borderId="9" xfId="1" applyFont="1" applyFill="1" applyBorder="1" applyAlignment="1">
      <alignment horizontal="center" vertical="center" wrapText="1"/>
    </xf>
    <xf numFmtId="43" fontId="17" fillId="4" borderId="8" xfId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3" fontId="8" fillId="4" borderId="0" xfId="1" applyFont="1" applyFill="1" applyBorder="1" applyAlignment="1">
      <alignment horizontal="center" vertical="center" wrapText="1"/>
    </xf>
    <xf numFmtId="43" fontId="8" fillId="4" borderId="8" xfId="1" applyFont="1" applyFill="1" applyBorder="1" applyAlignment="1">
      <alignment horizontal="center" vertical="center" wrapText="1"/>
    </xf>
    <xf numFmtId="43" fontId="8" fillId="4" borderId="7" xfId="0" applyNumberFormat="1" applyFont="1" applyFill="1" applyBorder="1" applyAlignment="1">
      <alignment horizontal="center" vertical="center" wrapText="1"/>
    </xf>
    <xf numFmtId="43" fontId="10" fillId="2" borderId="10" xfId="1" applyFont="1" applyFill="1" applyBorder="1" applyAlignment="1">
      <alignment horizontal="center" vertical="center" wrapText="1"/>
    </xf>
    <xf numFmtId="0" fontId="0" fillId="0" borderId="21" xfId="0" applyBorder="1"/>
    <xf numFmtId="14" fontId="16" fillId="2" borderId="19" xfId="0" applyNumberFormat="1" applyFont="1" applyFill="1" applyBorder="1" applyAlignment="1">
      <alignment vertical="center" wrapText="1"/>
    </xf>
    <xf numFmtId="4" fontId="16" fillId="2" borderId="10" xfId="0" applyNumberFormat="1" applyFont="1" applyFill="1" applyBorder="1" applyAlignment="1">
      <alignment vertical="center"/>
    </xf>
    <xf numFmtId="14" fontId="0" fillId="2" borderId="10" xfId="0" applyNumberFormat="1" applyFill="1" applyBorder="1"/>
    <xf numFmtId="0" fontId="0" fillId="2" borderId="10" xfId="0" applyFill="1" applyBorder="1" applyAlignment="1">
      <alignment horizontal="center"/>
    </xf>
    <xf numFmtId="4" fontId="15" fillId="2" borderId="10" xfId="0" applyNumberFormat="1" applyFont="1" applyFill="1" applyBorder="1"/>
    <xf numFmtId="4" fontId="0" fillId="2" borderId="10" xfId="0" applyNumberFormat="1" applyFont="1" applyFill="1" applyBorder="1"/>
    <xf numFmtId="43" fontId="18" fillId="0" borderId="10" xfId="1" applyFont="1" applyFill="1" applyBorder="1" applyAlignment="1">
      <alignment horizontal="right" vertical="top"/>
    </xf>
    <xf numFmtId="43" fontId="14" fillId="2" borderId="10" xfId="1" applyFont="1" applyFill="1" applyBorder="1" applyAlignment="1">
      <alignment horizontal="right" vertical="top"/>
    </xf>
    <xf numFmtId="0" fontId="8" fillId="3" borderId="4" xfId="0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/>
    <xf numFmtId="43" fontId="9" fillId="2" borderId="1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/>
    <xf numFmtId="0" fontId="0" fillId="0" borderId="0" xfId="0" applyFill="1" applyBorder="1"/>
    <xf numFmtId="0" fontId="0" fillId="0" borderId="22" xfId="0" applyBorder="1"/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43" fontId="20" fillId="2" borderId="10" xfId="1" applyFont="1" applyFill="1" applyBorder="1" applyAlignment="1">
      <alignment horizontal="right" vertical="top"/>
    </xf>
    <xf numFmtId="0" fontId="0" fillId="0" borderId="18" xfId="0" applyBorder="1"/>
    <xf numFmtId="14" fontId="0" fillId="0" borderId="18" xfId="0" applyNumberFormat="1" applyBorder="1"/>
    <xf numFmtId="0" fontId="4" fillId="2" borderId="0" xfId="2" applyFont="1" applyFill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17" fontId="21" fillId="2" borderId="0" xfId="0" applyNumberFormat="1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43" fontId="9" fillId="2" borderId="7" xfId="1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43" fontId="14" fillId="0" borderId="19" xfId="1" applyFont="1" applyFill="1" applyBorder="1" applyAlignment="1">
      <alignment horizontal="center" vertical="top"/>
    </xf>
    <xf numFmtId="43" fontId="14" fillId="2" borderId="19" xfId="1" applyFont="1" applyFill="1" applyBorder="1" applyAlignment="1">
      <alignment horizontal="center" vertical="top"/>
    </xf>
    <xf numFmtId="4" fontId="0" fillId="0" borderId="0" xfId="0" applyNumberFormat="1"/>
    <xf numFmtId="4" fontId="9" fillId="2" borderId="10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0" borderId="10" xfId="0" applyBorder="1"/>
    <xf numFmtId="43" fontId="0" fillId="0" borderId="10" xfId="1" applyFont="1" applyBorder="1"/>
    <xf numFmtId="4" fontId="9" fillId="2" borderId="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/>
    <xf numFmtId="4" fontId="8" fillId="2" borderId="24" xfId="0" applyNumberFormat="1" applyFont="1" applyFill="1" applyBorder="1" applyAlignment="1">
      <alignment horizontal="center" vertical="center"/>
    </xf>
    <xf numFmtId="4" fontId="8" fillId="2" borderId="24" xfId="0" applyNumberFormat="1" applyFont="1" applyFill="1" applyBorder="1" applyAlignment="1">
      <alignment horizontal="right" vertical="center"/>
    </xf>
    <xf numFmtId="4" fontId="9" fillId="2" borderId="10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 vertical="center"/>
    </xf>
    <xf numFmtId="14" fontId="0" fillId="0" borderId="19" xfId="0" applyNumberFormat="1" applyBorder="1"/>
    <xf numFmtId="14" fontId="0" fillId="2" borderId="19" xfId="0" applyNumberFormat="1" applyFill="1" applyBorder="1"/>
    <xf numFmtId="4" fontId="9" fillId="2" borderId="16" xfId="0" applyNumberFormat="1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 wrapText="1"/>
    </xf>
    <xf numFmtId="43" fontId="8" fillId="5" borderId="7" xfId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4" fontId="10" fillId="6" borderId="13" xfId="0" applyNumberFormat="1" applyFont="1" applyFill="1" applyBorder="1" applyAlignment="1">
      <alignment horizontal="right" vertical="center"/>
    </xf>
    <xf numFmtId="4" fontId="8" fillId="6" borderId="14" xfId="0" applyNumberFormat="1" applyFont="1" applyFill="1" applyBorder="1" applyAlignment="1">
      <alignment horizontal="right" vertical="center"/>
    </xf>
    <xf numFmtId="4" fontId="10" fillId="2" borderId="0" xfId="0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/>
    </xf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4" fontId="0" fillId="2" borderId="0" xfId="0" applyNumberFormat="1" applyFill="1" applyBorder="1"/>
    <xf numFmtId="0" fontId="0" fillId="2" borderId="0" xfId="0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299744</xdr:colOff>
      <xdr:row>3</xdr:row>
      <xdr:rowOff>171450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9394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47625</xdr:rowOff>
    </xdr:from>
    <xdr:to>
      <xdr:col>2</xdr:col>
      <xdr:colOff>361950</xdr:colOff>
      <xdr:row>5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8125"/>
          <a:ext cx="942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133350</xdr:rowOff>
    </xdr:from>
    <xdr:to>
      <xdr:col>3</xdr:col>
      <xdr:colOff>361950</xdr:colOff>
      <xdr:row>4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33350"/>
          <a:ext cx="12477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outube.com/watch?v=IE2ZsYTINy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topLeftCell="B25" workbookViewId="0">
      <selection activeCell="I6" sqref="I6"/>
    </sheetView>
  </sheetViews>
  <sheetFormatPr baseColWidth="10" defaultColWidth="9.140625" defaultRowHeight="15"/>
  <cols>
    <col min="1" max="1" width="10.42578125" style="13" hidden="1" customWidth="1"/>
    <col min="2" max="2" width="15.140625" style="13" customWidth="1"/>
    <col min="3" max="3" width="10.42578125" style="21" customWidth="1"/>
    <col min="4" max="4" width="57.140625" style="13" customWidth="1"/>
    <col min="5" max="5" width="18.28515625" style="13" customWidth="1"/>
    <col min="6" max="6" width="17" style="13" customWidth="1"/>
    <col min="7" max="7" width="20.140625" style="13" customWidth="1"/>
    <col min="8" max="256" width="9.140625" style="13"/>
    <col min="257" max="257" width="0" style="13" hidden="1" customWidth="1"/>
    <col min="258" max="258" width="15.140625" style="13" customWidth="1"/>
    <col min="259" max="259" width="21.7109375" style="13" customWidth="1"/>
    <col min="260" max="260" width="41.7109375" style="13" customWidth="1"/>
    <col min="261" max="261" width="18.28515625" style="13" customWidth="1"/>
    <col min="262" max="262" width="17" style="13" customWidth="1"/>
    <col min="263" max="263" width="20.140625" style="13" customWidth="1"/>
    <col min="264" max="512" width="9.140625" style="13"/>
    <col min="513" max="513" width="0" style="13" hidden="1" customWidth="1"/>
    <col min="514" max="514" width="15.140625" style="13" customWidth="1"/>
    <col min="515" max="515" width="21.7109375" style="13" customWidth="1"/>
    <col min="516" max="516" width="41.7109375" style="13" customWidth="1"/>
    <col min="517" max="517" width="18.28515625" style="13" customWidth="1"/>
    <col min="518" max="518" width="17" style="13" customWidth="1"/>
    <col min="519" max="519" width="20.140625" style="13" customWidth="1"/>
    <col min="520" max="768" width="9.140625" style="13"/>
    <col min="769" max="769" width="0" style="13" hidden="1" customWidth="1"/>
    <col min="770" max="770" width="15.140625" style="13" customWidth="1"/>
    <col min="771" max="771" width="21.7109375" style="13" customWidth="1"/>
    <col min="772" max="772" width="41.7109375" style="13" customWidth="1"/>
    <col min="773" max="773" width="18.28515625" style="13" customWidth="1"/>
    <col min="774" max="774" width="17" style="13" customWidth="1"/>
    <col min="775" max="775" width="20.140625" style="13" customWidth="1"/>
    <col min="776" max="1024" width="9.140625" style="13"/>
    <col min="1025" max="1025" width="0" style="13" hidden="1" customWidth="1"/>
    <col min="1026" max="1026" width="15.140625" style="13" customWidth="1"/>
    <col min="1027" max="1027" width="21.7109375" style="13" customWidth="1"/>
    <col min="1028" max="1028" width="41.7109375" style="13" customWidth="1"/>
    <col min="1029" max="1029" width="18.28515625" style="13" customWidth="1"/>
    <col min="1030" max="1030" width="17" style="13" customWidth="1"/>
    <col min="1031" max="1031" width="20.140625" style="13" customWidth="1"/>
    <col min="1032" max="1280" width="9.140625" style="13"/>
    <col min="1281" max="1281" width="0" style="13" hidden="1" customWidth="1"/>
    <col min="1282" max="1282" width="15.140625" style="13" customWidth="1"/>
    <col min="1283" max="1283" width="21.7109375" style="13" customWidth="1"/>
    <col min="1284" max="1284" width="41.7109375" style="13" customWidth="1"/>
    <col min="1285" max="1285" width="18.28515625" style="13" customWidth="1"/>
    <col min="1286" max="1286" width="17" style="13" customWidth="1"/>
    <col min="1287" max="1287" width="20.140625" style="13" customWidth="1"/>
    <col min="1288" max="1536" width="9.140625" style="13"/>
    <col min="1537" max="1537" width="0" style="13" hidden="1" customWidth="1"/>
    <col min="1538" max="1538" width="15.140625" style="13" customWidth="1"/>
    <col min="1539" max="1539" width="21.7109375" style="13" customWidth="1"/>
    <col min="1540" max="1540" width="41.7109375" style="13" customWidth="1"/>
    <col min="1541" max="1541" width="18.28515625" style="13" customWidth="1"/>
    <col min="1542" max="1542" width="17" style="13" customWidth="1"/>
    <col min="1543" max="1543" width="20.140625" style="13" customWidth="1"/>
    <col min="1544" max="1792" width="9.140625" style="13"/>
    <col min="1793" max="1793" width="0" style="13" hidden="1" customWidth="1"/>
    <col min="1794" max="1794" width="15.140625" style="13" customWidth="1"/>
    <col min="1795" max="1795" width="21.7109375" style="13" customWidth="1"/>
    <col min="1796" max="1796" width="41.7109375" style="13" customWidth="1"/>
    <col min="1797" max="1797" width="18.28515625" style="13" customWidth="1"/>
    <col min="1798" max="1798" width="17" style="13" customWidth="1"/>
    <col min="1799" max="1799" width="20.140625" style="13" customWidth="1"/>
    <col min="1800" max="2048" width="9.140625" style="13"/>
    <col min="2049" max="2049" width="0" style="13" hidden="1" customWidth="1"/>
    <col min="2050" max="2050" width="15.140625" style="13" customWidth="1"/>
    <col min="2051" max="2051" width="21.7109375" style="13" customWidth="1"/>
    <col min="2052" max="2052" width="41.7109375" style="13" customWidth="1"/>
    <col min="2053" max="2053" width="18.28515625" style="13" customWidth="1"/>
    <col min="2054" max="2054" width="17" style="13" customWidth="1"/>
    <col min="2055" max="2055" width="20.140625" style="13" customWidth="1"/>
    <col min="2056" max="2304" width="9.140625" style="13"/>
    <col min="2305" max="2305" width="0" style="13" hidden="1" customWidth="1"/>
    <col min="2306" max="2306" width="15.140625" style="13" customWidth="1"/>
    <col min="2307" max="2307" width="21.7109375" style="13" customWidth="1"/>
    <col min="2308" max="2308" width="41.7109375" style="13" customWidth="1"/>
    <col min="2309" max="2309" width="18.28515625" style="13" customWidth="1"/>
    <col min="2310" max="2310" width="17" style="13" customWidth="1"/>
    <col min="2311" max="2311" width="20.140625" style="13" customWidth="1"/>
    <col min="2312" max="2560" width="9.140625" style="13"/>
    <col min="2561" max="2561" width="0" style="13" hidden="1" customWidth="1"/>
    <col min="2562" max="2562" width="15.140625" style="13" customWidth="1"/>
    <col min="2563" max="2563" width="21.7109375" style="13" customWidth="1"/>
    <col min="2564" max="2564" width="41.7109375" style="13" customWidth="1"/>
    <col min="2565" max="2565" width="18.28515625" style="13" customWidth="1"/>
    <col min="2566" max="2566" width="17" style="13" customWidth="1"/>
    <col min="2567" max="2567" width="20.140625" style="13" customWidth="1"/>
    <col min="2568" max="2816" width="9.140625" style="13"/>
    <col min="2817" max="2817" width="0" style="13" hidden="1" customWidth="1"/>
    <col min="2818" max="2818" width="15.140625" style="13" customWidth="1"/>
    <col min="2819" max="2819" width="21.7109375" style="13" customWidth="1"/>
    <col min="2820" max="2820" width="41.7109375" style="13" customWidth="1"/>
    <col min="2821" max="2821" width="18.28515625" style="13" customWidth="1"/>
    <col min="2822" max="2822" width="17" style="13" customWidth="1"/>
    <col min="2823" max="2823" width="20.140625" style="13" customWidth="1"/>
    <col min="2824" max="3072" width="9.140625" style="13"/>
    <col min="3073" max="3073" width="0" style="13" hidden="1" customWidth="1"/>
    <col min="3074" max="3074" width="15.140625" style="13" customWidth="1"/>
    <col min="3075" max="3075" width="21.7109375" style="13" customWidth="1"/>
    <col min="3076" max="3076" width="41.7109375" style="13" customWidth="1"/>
    <col min="3077" max="3077" width="18.28515625" style="13" customWidth="1"/>
    <col min="3078" max="3078" width="17" style="13" customWidth="1"/>
    <col min="3079" max="3079" width="20.140625" style="13" customWidth="1"/>
    <col min="3080" max="3328" width="9.140625" style="13"/>
    <col min="3329" max="3329" width="0" style="13" hidden="1" customWidth="1"/>
    <col min="3330" max="3330" width="15.140625" style="13" customWidth="1"/>
    <col min="3331" max="3331" width="21.7109375" style="13" customWidth="1"/>
    <col min="3332" max="3332" width="41.7109375" style="13" customWidth="1"/>
    <col min="3333" max="3333" width="18.28515625" style="13" customWidth="1"/>
    <col min="3334" max="3334" width="17" style="13" customWidth="1"/>
    <col min="3335" max="3335" width="20.140625" style="13" customWidth="1"/>
    <col min="3336" max="3584" width="9.140625" style="13"/>
    <col min="3585" max="3585" width="0" style="13" hidden="1" customWidth="1"/>
    <col min="3586" max="3586" width="15.140625" style="13" customWidth="1"/>
    <col min="3587" max="3587" width="21.7109375" style="13" customWidth="1"/>
    <col min="3588" max="3588" width="41.7109375" style="13" customWidth="1"/>
    <col min="3589" max="3589" width="18.28515625" style="13" customWidth="1"/>
    <col min="3590" max="3590" width="17" style="13" customWidth="1"/>
    <col min="3591" max="3591" width="20.140625" style="13" customWidth="1"/>
    <col min="3592" max="3840" width="9.140625" style="13"/>
    <col min="3841" max="3841" width="0" style="13" hidden="1" customWidth="1"/>
    <col min="3842" max="3842" width="15.140625" style="13" customWidth="1"/>
    <col min="3843" max="3843" width="21.7109375" style="13" customWidth="1"/>
    <col min="3844" max="3844" width="41.7109375" style="13" customWidth="1"/>
    <col min="3845" max="3845" width="18.28515625" style="13" customWidth="1"/>
    <col min="3846" max="3846" width="17" style="13" customWidth="1"/>
    <col min="3847" max="3847" width="20.140625" style="13" customWidth="1"/>
    <col min="3848" max="4096" width="9.140625" style="13"/>
    <col min="4097" max="4097" width="0" style="13" hidden="1" customWidth="1"/>
    <col min="4098" max="4098" width="15.140625" style="13" customWidth="1"/>
    <col min="4099" max="4099" width="21.7109375" style="13" customWidth="1"/>
    <col min="4100" max="4100" width="41.7109375" style="13" customWidth="1"/>
    <col min="4101" max="4101" width="18.28515625" style="13" customWidth="1"/>
    <col min="4102" max="4102" width="17" style="13" customWidth="1"/>
    <col min="4103" max="4103" width="20.140625" style="13" customWidth="1"/>
    <col min="4104" max="4352" width="9.140625" style="13"/>
    <col min="4353" max="4353" width="0" style="13" hidden="1" customWidth="1"/>
    <col min="4354" max="4354" width="15.140625" style="13" customWidth="1"/>
    <col min="4355" max="4355" width="21.7109375" style="13" customWidth="1"/>
    <col min="4356" max="4356" width="41.7109375" style="13" customWidth="1"/>
    <col min="4357" max="4357" width="18.28515625" style="13" customWidth="1"/>
    <col min="4358" max="4358" width="17" style="13" customWidth="1"/>
    <col min="4359" max="4359" width="20.140625" style="13" customWidth="1"/>
    <col min="4360" max="4608" width="9.140625" style="13"/>
    <col min="4609" max="4609" width="0" style="13" hidden="1" customWidth="1"/>
    <col min="4610" max="4610" width="15.140625" style="13" customWidth="1"/>
    <col min="4611" max="4611" width="21.7109375" style="13" customWidth="1"/>
    <col min="4612" max="4612" width="41.7109375" style="13" customWidth="1"/>
    <col min="4613" max="4613" width="18.28515625" style="13" customWidth="1"/>
    <col min="4614" max="4614" width="17" style="13" customWidth="1"/>
    <col min="4615" max="4615" width="20.140625" style="13" customWidth="1"/>
    <col min="4616" max="4864" width="9.140625" style="13"/>
    <col min="4865" max="4865" width="0" style="13" hidden="1" customWidth="1"/>
    <col min="4866" max="4866" width="15.140625" style="13" customWidth="1"/>
    <col min="4867" max="4867" width="21.7109375" style="13" customWidth="1"/>
    <col min="4868" max="4868" width="41.7109375" style="13" customWidth="1"/>
    <col min="4869" max="4869" width="18.28515625" style="13" customWidth="1"/>
    <col min="4870" max="4870" width="17" style="13" customWidth="1"/>
    <col min="4871" max="4871" width="20.140625" style="13" customWidth="1"/>
    <col min="4872" max="5120" width="9.140625" style="13"/>
    <col min="5121" max="5121" width="0" style="13" hidden="1" customWidth="1"/>
    <col min="5122" max="5122" width="15.140625" style="13" customWidth="1"/>
    <col min="5123" max="5123" width="21.7109375" style="13" customWidth="1"/>
    <col min="5124" max="5124" width="41.7109375" style="13" customWidth="1"/>
    <col min="5125" max="5125" width="18.28515625" style="13" customWidth="1"/>
    <col min="5126" max="5126" width="17" style="13" customWidth="1"/>
    <col min="5127" max="5127" width="20.140625" style="13" customWidth="1"/>
    <col min="5128" max="5376" width="9.140625" style="13"/>
    <col min="5377" max="5377" width="0" style="13" hidden="1" customWidth="1"/>
    <col min="5378" max="5378" width="15.140625" style="13" customWidth="1"/>
    <col min="5379" max="5379" width="21.7109375" style="13" customWidth="1"/>
    <col min="5380" max="5380" width="41.7109375" style="13" customWidth="1"/>
    <col min="5381" max="5381" width="18.28515625" style="13" customWidth="1"/>
    <col min="5382" max="5382" width="17" style="13" customWidth="1"/>
    <col min="5383" max="5383" width="20.140625" style="13" customWidth="1"/>
    <col min="5384" max="5632" width="9.140625" style="13"/>
    <col min="5633" max="5633" width="0" style="13" hidden="1" customWidth="1"/>
    <col min="5634" max="5634" width="15.140625" style="13" customWidth="1"/>
    <col min="5635" max="5635" width="21.7109375" style="13" customWidth="1"/>
    <col min="5636" max="5636" width="41.7109375" style="13" customWidth="1"/>
    <col min="5637" max="5637" width="18.28515625" style="13" customWidth="1"/>
    <col min="5638" max="5638" width="17" style="13" customWidth="1"/>
    <col min="5639" max="5639" width="20.140625" style="13" customWidth="1"/>
    <col min="5640" max="5888" width="9.140625" style="13"/>
    <col min="5889" max="5889" width="0" style="13" hidden="1" customWidth="1"/>
    <col min="5890" max="5890" width="15.140625" style="13" customWidth="1"/>
    <col min="5891" max="5891" width="21.7109375" style="13" customWidth="1"/>
    <col min="5892" max="5892" width="41.7109375" style="13" customWidth="1"/>
    <col min="5893" max="5893" width="18.28515625" style="13" customWidth="1"/>
    <col min="5894" max="5894" width="17" style="13" customWidth="1"/>
    <col min="5895" max="5895" width="20.140625" style="13" customWidth="1"/>
    <col min="5896" max="6144" width="9.140625" style="13"/>
    <col min="6145" max="6145" width="0" style="13" hidden="1" customWidth="1"/>
    <col min="6146" max="6146" width="15.140625" style="13" customWidth="1"/>
    <col min="6147" max="6147" width="21.7109375" style="13" customWidth="1"/>
    <col min="6148" max="6148" width="41.7109375" style="13" customWidth="1"/>
    <col min="6149" max="6149" width="18.28515625" style="13" customWidth="1"/>
    <col min="6150" max="6150" width="17" style="13" customWidth="1"/>
    <col min="6151" max="6151" width="20.140625" style="13" customWidth="1"/>
    <col min="6152" max="6400" width="9.140625" style="13"/>
    <col min="6401" max="6401" width="0" style="13" hidden="1" customWidth="1"/>
    <col min="6402" max="6402" width="15.140625" style="13" customWidth="1"/>
    <col min="6403" max="6403" width="21.7109375" style="13" customWidth="1"/>
    <col min="6404" max="6404" width="41.7109375" style="13" customWidth="1"/>
    <col min="6405" max="6405" width="18.28515625" style="13" customWidth="1"/>
    <col min="6406" max="6406" width="17" style="13" customWidth="1"/>
    <col min="6407" max="6407" width="20.140625" style="13" customWidth="1"/>
    <col min="6408" max="6656" width="9.140625" style="13"/>
    <col min="6657" max="6657" width="0" style="13" hidden="1" customWidth="1"/>
    <col min="6658" max="6658" width="15.140625" style="13" customWidth="1"/>
    <col min="6659" max="6659" width="21.7109375" style="13" customWidth="1"/>
    <col min="6660" max="6660" width="41.7109375" style="13" customWidth="1"/>
    <col min="6661" max="6661" width="18.28515625" style="13" customWidth="1"/>
    <col min="6662" max="6662" width="17" style="13" customWidth="1"/>
    <col min="6663" max="6663" width="20.140625" style="13" customWidth="1"/>
    <col min="6664" max="6912" width="9.140625" style="13"/>
    <col min="6913" max="6913" width="0" style="13" hidden="1" customWidth="1"/>
    <col min="6914" max="6914" width="15.140625" style="13" customWidth="1"/>
    <col min="6915" max="6915" width="21.7109375" style="13" customWidth="1"/>
    <col min="6916" max="6916" width="41.7109375" style="13" customWidth="1"/>
    <col min="6917" max="6917" width="18.28515625" style="13" customWidth="1"/>
    <col min="6918" max="6918" width="17" style="13" customWidth="1"/>
    <col min="6919" max="6919" width="20.140625" style="13" customWidth="1"/>
    <col min="6920" max="7168" width="9.140625" style="13"/>
    <col min="7169" max="7169" width="0" style="13" hidden="1" customWidth="1"/>
    <col min="7170" max="7170" width="15.140625" style="13" customWidth="1"/>
    <col min="7171" max="7171" width="21.7109375" style="13" customWidth="1"/>
    <col min="7172" max="7172" width="41.7109375" style="13" customWidth="1"/>
    <col min="7173" max="7173" width="18.28515625" style="13" customWidth="1"/>
    <col min="7174" max="7174" width="17" style="13" customWidth="1"/>
    <col min="7175" max="7175" width="20.140625" style="13" customWidth="1"/>
    <col min="7176" max="7424" width="9.140625" style="13"/>
    <col min="7425" max="7425" width="0" style="13" hidden="1" customWidth="1"/>
    <col min="7426" max="7426" width="15.140625" style="13" customWidth="1"/>
    <col min="7427" max="7427" width="21.7109375" style="13" customWidth="1"/>
    <col min="7428" max="7428" width="41.7109375" style="13" customWidth="1"/>
    <col min="7429" max="7429" width="18.28515625" style="13" customWidth="1"/>
    <col min="7430" max="7430" width="17" style="13" customWidth="1"/>
    <col min="7431" max="7431" width="20.140625" style="13" customWidth="1"/>
    <col min="7432" max="7680" width="9.140625" style="13"/>
    <col min="7681" max="7681" width="0" style="13" hidden="1" customWidth="1"/>
    <col min="7682" max="7682" width="15.140625" style="13" customWidth="1"/>
    <col min="7683" max="7683" width="21.7109375" style="13" customWidth="1"/>
    <col min="7684" max="7684" width="41.7109375" style="13" customWidth="1"/>
    <col min="7685" max="7685" width="18.28515625" style="13" customWidth="1"/>
    <col min="7686" max="7686" width="17" style="13" customWidth="1"/>
    <col min="7687" max="7687" width="20.140625" style="13" customWidth="1"/>
    <col min="7688" max="7936" width="9.140625" style="13"/>
    <col min="7937" max="7937" width="0" style="13" hidden="1" customWidth="1"/>
    <col min="7938" max="7938" width="15.140625" style="13" customWidth="1"/>
    <col min="7939" max="7939" width="21.7109375" style="13" customWidth="1"/>
    <col min="7940" max="7940" width="41.7109375" style="13" customWidth="1"/>
    <col min="7941" max="7941" width="18.28515625" style="13" customWidth="1"/>
    <col min="7942" max="7942" width="17" style="13" customWidth="1"/>
    <col min="7943" max="7943" width="20.140625" style="13" customWidth="1"/>
    <col min="7944" max="8192" width="9.140625" style="13"/>
    <col min="8193" max="8193" width="0" style="13" hidden="1" customWidth="1"/>
    <col min="8194" max="8194" width="15.140625" style="13" customWidth="1"/>
    <col min="8195" max="8195" width="21.7109375" style="13" customWidth="1"/>
    <col min="8196" max="8196" width="41.7109375" style="13" customWidth="1"/>
    <col min="8197" max="8197" width="18.28515625" style="13" customWidth="1"/>
    <col min="8198" max="8198" width="17" style="13" customWidth="1"/>
    <col min="8199" max="8199" width="20.140625" style="13" customWidth="1"/>
    <col min="8200" max="8448" width="9.140625" style="13"/>
    <col min="8449" max="8449" width="0" style="13" hidden="1" customWidth="1"/>
    <col min="8450" max="8450" width="15.140625" style="13" customWidth="1"/>
    <col min="8451" max="8451" width="21.7109375" style="13" customWidth="1"/>
    <col min="8452" max="8452" width="41.7109375" style="13" customWidth="1"/>
    <col min="8453" max="8453" width="18.28515625" style="13" customWidth="1"/>
    <col min="8454" max="8454" width="17" style="13" customWidth="1"/>
    <col min="8455" max="8455" width="20.140625" style="13" customWidth="1"/>
    <col min="8456" max="8704" width="9.140625" style="13"/>
    <col min="8705" max="8705" width="0" style="13" hidden="1" customWidth="1"/>
    <col min="8706" max="8706" width="15.140625" style="13" customWidth="1"/>
    <col min="8707" max="8707" width="21.7109375" style="13" customWidth="1"/>
    <col min="8708" max="8708" width="41.7109375" style="13" customWidth="1"/>
    <col min="8709" max="8709" width="18.28515625" style="13" customWidth="1"/>
    <col min="8710" max="8710" width="17" style="13" customWidth="1"/>
    <col min="8711" max="8711" width="20.140625" style="13" customWidth="1"/>
    <col min="8712" max="8960" width="9.140625" style="13"/>
    <col min="8961" max="8961" width="0" style="13" hidden="1" customWidth="1"/>
    <col min="8962" max="8962" width="15.140625" style="13" customWidth="1"/>
    <col min="8963" max="8963" width="21.7109375" style="13" customWidth="1"/>
    <col min="8964" max="8964" width="41.7109375" style="13" customWidth="1"/>
    <col min="8965" max="8965" width="18.28515625" style="13" customWidth="1"/>
    <col min="8966" max="8966" width="17" style="13" customWidth="1"/>
    <col min="8967" max="8967" width="20.140625" style="13" customWidth="1"/>
    <col min="8968" max="9216" width="9.140625" style="13"/>
    <col min="9217" max="9217" width="0" style="13" hidden="1" customWidth="1"/>
    <col min="9218" max="9218" width="15.140625" style="13" customWidth="1"/>
    <col min="9219" max="9219" width="21.7109375" style="13" customWidth="1"/>
    <col min="9220" max="9220" width="41.7109375" style="13" customWidth="1"/>
    <col min="9221" max="9221" width="18.28515625" style="13" customWidth="1"/>
    <col min="9222" max="9222" width="17" style="13" customWidth="1"/>
    <col min="9223" max="9223" width="20.140625" style="13" customWidth="1"/>
    <col min="9224" max="9472" width="9.140625" style="13"/>
    <col min="9473" max="9473" width="0" style="13" hidden="1" customWidth="1"/>
    <col min="9474" max="9474" width="15.140625" style="13" customWidth="1"/>
    <col min="9475" max="9475" width="21.7109375" style="13" customWidth="1"/>
    <col min="9476" max="9476" width="41.7109375" style="13" customWidth="1"/>
    <col min="9477" max="9477" width="18.28515625" style="13" customWidth="1"/>
    <col min="9478" max="9478" width="17" style="13" customWidth="1"/>
    <col min="9479" max="9479" width="20.140625" style="13" customWidth="1"/>
    <col min="9480" max="9728" width="9.140625" style="13"/>
    <col min="9729" max="9729" width="0" style="13" hidden="1" customWidth="1"/>
    <col min="9730" max="9730" width="15.140625" style="13" customWidth="1"/>
    <col min="9731" max="9731" width="21.7109375" style="13" customWidth="1"/>
    <col min="9732" max="9732" width="41.7109375" style="13" customWidth="1"/>
    <col min="9733" max="9733" width="18.28515625" style="13" customWidth="1"/>
    <col min="9734" max="9734" width="17" style="13" customWidth="1"/>
    <col min="9735" max="9735" width="20.140625" style="13" customWidth="1"/>
    <col min="9736" max="9984" width="9.140625" style="13"/>
    <col min="9985" max="9985" width="0" style="13" hidden="1" customWidth="1"/>
    <col min="9986" max="9986" width="15.140625" style="13" customWidth="1"/>
    <col min="9987" max="9987" width="21.7109375" style="13" customWidth="1"/>
    <col min="9988" max="9988" width="41.7109375" style="13" customWidth="1"/>
    <col min="9989" max="9989" width="18.28515625" style="13" customWidth="1"/>
    <col min="9990" max="9990" width="17" style="13" customWidth="1"/>
    <col min="9991" max="9991" width="20.140625" style="13" customWidth="1"/>
    <col min="9992" max="10240" width="9.140625" style="13"/>
    <col min="10241" max="10241" width="0" style="13" hidden="1" customWidth="1"/>
    <col min="10242" max="10242" width="15.140625" style="13" customWidth="1"/>
    <col min="10243" max="10243" width="21.7109375" style="13" customWidth="1"/>
    <col min="10244" max="10244" width="41.7109375" style="13" customWidth="1"/>
    <col min="10245" max="10245" width="18.28515625" style="13" customWidth="1"/>
    <col min="10246" max="10246" width="17" style="13" customWidth="1"/>
    <col min="10247" max="10247" width="20.140625" style="13" customWidth="1"/>
    <col min="10248" max="10496" width="9.140625" style="13"/>
    <col min="10497" max="10497" width="0" style="13" hidden="1" customWidth="1"/>
    <col min="10498" max="10498" width="15.140625" style="13" customWidth="1"/>
    <col min="10499" max="10499" width="21.7109375" style="13" customWidth="1"/>
    <col min="10500" max="10500" width="41.7109375" style="13" customWidth="1"/>
    <col min="10501" max="10501" width="18.28515625" style="13" customWidth="1"/>
    <col min="10502" max="10502" width="17" style="13" customWidth="1"/>
    <col min="10503" max="10503" width="20.140625" style="13" customWidth="1"/>
    <col min="10504" max="10752" width="9.140625" style="13"/>
    <col min="10753" max="10753" width="0" style="13" hidden="1" customWidth="1"/>
    <col min="10754" max="10754" width="15.140625" style="13" customWidth="1"/>
    <col min="10755" max="10755" width="21.7109375" style="13" customWidth="1"/>
    <col min="10756" max="10756" width="41.7109375" style="13" customWidth="1"/>
    <col min="10757" max="10757" width="18.28515625" style="13" customWidth="1"/>
    <col min="10758" max="10758" width="17" style="13" customWidth="1"/>
    <col min="10759" max="10759" width="20.140625" style="13" customWidth="1"/>
    <col min="10760" max="11008" width="9.140625" style="13"/>
    <col min="11009" max="11009" width="0" style="13" hidden="1" customWidth="1"/>
    <col min="11010" max="11010" width="15.140625" style="13" customWidth="1"/>
    <col min="11011" max="11011" width="21.7109375" style="13" customWidth="1"/>
    <col min="11012" max="11012" width="41.7109375" style="13" customWidth="1"/>
    <col min="11013" max="11013" width="18.28515625" style="13" customWidth="1"/>
    <col min="11014" max="11014" width="17" style="13" customWidth="1"/>
    <col min="11015" max="11015" width="20.140625" style="13" customWidth="1"/>
    <col min="11016" max="11264" width="9.140625" style="13"/>
    <col min="11265" max="11265" width="0" style="13" hidden="1" customWidth="1"/>
    <col min="11266" max="11266" width="15.140625" style="13" customWidth="1"/>
    <col min="11267" max="11267" width="21.7109375" style="13" customWidth="1"/>
    <col min="11268" max="11268" width="41.7109375" style="13" customWidth="1"/>
    <col min="11269" max="11269" width="18.28515625" style="13" customWidth="1"/>
    <col min="11270" max="11270" width="17" style="13" customWidth="1"/>
    <col min="11271" max="11271" width="20.140625" style="13" customWidth="1"/>
    <col min="11272" max="11520" width="9.140625" style="13"/>
    <col min="11521" max="11521" width="0" style="13" hidden="1" customWidth="1"/>
    <col min="11522" max="11522" width="15.140625" style="13" customWidth="1"/>
    <col min="11523" max="11523" width="21.7109375" style="13" customWidth="1"/>
    <col min="11524" max="11524" width="41.7109375" style="13" customWidth="1"/>
    <col min="11525" max="11525" width="18.28515625" style="13" customWidth="1"/>
    <col min="11526" max="11526" width="17" style="13" customWidth="1"/>
    <col min="11527" max="11527" width="20.140625" style="13" customWidth="1"/>
    <col min="11528" max="11776" width="9.140625" style="13"/>
    <col min="11777" max="11777" width="0" style="13" hidden="1" customWidth="1"/>
    <col min="11778" max="11778" width="15.140625" style="13" customWidth="1"/>
    <col min="11779" max="11779" width="21.7109375" style="13" customWidth="1"/>
    <col min="11780" max="11780" width="41.7109375" style="13" customWidth="1"/>
    <col min="11781" max="11781" width="18.28515625" style="13" customWidth="1"/>
    <col min="11782" max="11782" width="17" style="13" customWidth="1"/>
    <col min="11783" max="11783" width="20.140625" style="13" customWidth="1"/>
    <col min="11784" max="12032" width="9.140625" style="13"/>
    <col min="12033" max="12033" width="0" style="13" hidden="1" customWidth="1"/>
    <col min="12034" max="12034" width="15.140625" style="13" customWidth="1"/>
    <col min="12035" max="12035" width="21.7109375" style="13" customWidth="1"/>
    <col min="12036" max="12036" width="41.7109375" style="13" customWidth="1"/>
    <col min="12037" max="12037" width="18.28515625" style="13" customWidth="1"/>
    <col min="12038" max="12038" width="17" style="13" customWidth="1"/>
    <col min="12039" max="12039" width="20.140625" style="13" customWidth="1"/>
    <col min="12040" max="12288" width="9.140625" style="13"/>
    <col min="12289" max="12289" width="0" style="13" hidden="1" customWidth="1"/>
    <col min="12290" max="12290" width="15.140625" style="13" customWidth="1"/>
    <col min="12291" max="12291" width="21.7109375" style="13" customWidth="1"/>
    <col min="12292" max="12292" width="41.7109375" style="13" customWidth="1"/>
    <col min="12293" max="12293" width="18.28515625" style="13" customWidth="1"/>
    <col min="12294" max="12294" width="17" style="13" customWidth="1"/>
    <col min="12295" max="12295" width="20.140625" style="13" customWidth="1"/>
    <col min="12296" max="12544" width="9.140625" style="13"/>
    <col min="12545" max="12545" width="0" style="13" hidden="1" customWidth="1"/>
    <col min="12546" max="12546" width="15.140625" style="13" customWidth="1"/>
    <col min="12547" max="12547" width="21.7109375" style="13" customWidth="1"/>
    <col min="12548" max="12548" width="41.7109375" style="13" customWidth="1"/>
    <col min="12549" max="12549" width="18.28515625" style="13" customWidth="1"/>
    <col min="12550" max="12550" width="17" style="13" customWidth="1"/>
    <col min="12551" max="12551" width="20.140625" style="13" customWidth="1"/>
    <col min="12552" max="12800" width="9.140625" style="13"/>
    <col min="12801" max="12801" width="0" style="13" hidden="1" customWidth="1"/>
    <col min="12802" max="12802" width="15.140625" style="13" customWidth="1"/>
    <col min="12803" max="12803" width="21.7109375" style="13" customWidth="1"/>
    <col min="12804" max="12804" width="41.7109375" style="13" customWidth="1"/>
    <col min="12805" max="12805" width="18.28515625" style="13" customWidth="1"/>
    <col min="12806" max="12806" width="17" style="13" customWidth="1"/>
    <col min="12807" max="12807" width="20.140625" style="13" customWidth="1"/>
    <col min="12808" max="13056" width="9.140625" style="13"/>
    <col min="13057" max="13057" width="0" style="13" hidden="1" customWidth="1"/>
    <col min="13058" max="13058" width="15.140625" style="13" customWidth="1"/>
    <col min="13059" max="13059" width="21.7109375" style="13" customWidth="1"/>
    <col min="13060" max="13060" width="41.7109375" style="13" customWidth="1"/>
    <col min="13061" max="13061" width="18.28515625" style="13" customWidth="1"/>
    <col min="13062" max="13062" width="17" style="13" customWidth="1"/>
    <col min="13063" max="13063" width="20.140625" style="13" customWidth="1"/>
    <col min="13064" max="13312" width="9.140625" style="13"/>
    <col min="13313" max="13313" width="0" style="13" hidden="1" customWidth="1"/>
    <col min="13314" max="13314" width="15.140625" style="13" customWidth="1"/>
    <col min="13315" max="13315" width="21.7109375" style="13" customWidth="1"/>
    <col min="13316" max="13316" width="41.7109375" style="13" customWidth="1"/>
    <col min="13317" max="13317" width="18.28515625" style="13" customWidth="1"/>
    <col min="13318" max="13318" width="17" style="13" customWidth="1"/>
    <col min="13319" max="13319" width="20.140625" style="13" customWidth="1"/>
    <col min="13320" max="13568" width="9.140625" style="13"/>
    <col min="13569" max="13569" width="0" style="13" hidden="1" customWidth="1"/>
    <col min="13570" max="13570" width="15.140625" style="13" customWidth="1"/>
    <col min="13571" max="13571" width="21.7109375" style="13" customWidth="1"/>
    <col min="13572" max="13572" width="41.7109375" style="13" customWidth="1"/>
    <col min="13573" max="13573" width="18.28515625" style="13" customWidth="1"/>
    <col min="13574" max="13574" width="17" style="13" customWidth="1"/>
    <col min="13575" max="13575" width="20.140625" style="13" customWidth="1"/>
    <col min="13576" max="13824" width="9.140625" style="13"/>
    <col min="13825" max="13825" width="0" style="13" hidden="1" customWidth="1"/>
    <col min="13826" max="13826" width="15.140625" style="13" customWidth="1"/>
    <col min="13827" max="13827" width="21.7109375" style="13" customWidth="1"/>
    <col min="13828" max="13828" width="41.7109375" style="13" customWidth="1"/>
    <col min="13829" max="13829" width="18.28515625" style="13" customWidth="1"/>
    <col min="13830" max="13830" width="17" style="13" customWidth="1"/>
    <col min="13831" max="13831" width="20.140625" style="13" customWidth="1"/>
    <col min="13832" max="14080" width="9.140625" style="13"/>
    <col min="14081" max="14081" width="0" style="13" hidden="1" customWidth="1"/>
    <col min="14082" max="14082" width="15.140625" style="13" customWidth="1"/>
    <col min="14083" max="14083" width="21.7109375" style="13" customWidth="1"/>
    <col min="14084" max="14084" width="41.7109375" style="13" customWidth="1"/>
    <col min="14085" max="14085" width="18.28515625" style="13" customWidth="1"/>
    <col min="14086" max="14086" width="17" style="13" customWidth="1"/>
    <col min="14087" max="14087" width="20.140625" style="13" customWidth="1"/>
    <col min="14088" max="14336" width="9.140625" style="13"/>
    <col min="14337" max="14337" width="0" style="13" hidden="1" customWidth="1"/>
    <col min="14338" max="14338" width="15.140625" style="13" customWidth="1"/>
    <col min="14339" max="14339" width="21.7109375" style="13" customWidth="1"/>
    <col min="14340" max="14340" width="41.7109375" style="13" customWidth="1"/>
    <col min="14341" max="14341" width="18.28515625" style="13" customWidth="1"/>
    <col min="14342" max="14342" width="17" style="13" customWidth="1"/>
    <col min="14343" max="14343" width="20.140625" style="13" customWidth="1"/>
    <col min="14344" max="14592" width="9.140625" style="13"/>
    <col min="14593" max="14593" width="0" style="13" hidden="1" customWidth="1"/>
    <col min="14594" max="14594" width="15.140625" style="13" customWidth="1"/>
    <col min="14595" max="14595" width="21.7109375" style="13" customWidth="1"/>
    <col min="14596" max="14596" width="41.7109375" style="13" customWidth="1"/>
    <col min="14597" max="14597" width="18.28515625" style="13" customWidth="1"/>
    <col min="14598" max="14598" width="17" style="13" customWidth="1"/>
    <col min="14599" max="14599" width="20.140625" style="13" customWidth="1"/>
    <col min="14600" max="14848" width="9.140625" style="13"/>
    <col min="14849" max="14849" width="0" style="13" hidden="1" customWidth="1"/>
    <col min="14850" max="14850" width="15.140625" style="13" customWidth="1"/>
    <col min="14851" max="14851" width="21.7109375" style="13" customWidth="1"/>
    <col min="14852" max="14852" width="41.7109375" style="13" customWidth="1"/>
    <col min="14853" max="14853" width="18.28515625" style="13" customWidth="1"/>
    <col min="14854" max="14854" width="17" style="13" customWidth="1"/>
    <col min="14855" max="14855" width="20.140625" style="13" customWidth="1"/>
    <col min="14856" max="15104" width="9.140625" style="13"/>
    <col min="15105" max="15105" width="0" style="13" hidden="1" customWidth="1"/>
    <col min="15106" max="15106" width="15.140625" style="13" customWidth="1"/>
    <col min="15107" max="15107" width="21.7109375" style="13" customWidth="1"/>
    <col min="15108" max="15108" width="41.7109375" style="13" customWidth="1"/>
    <col min="15109" max="15109" width="18.28515625" style="13" customWidth="1"/>
    <col min="15110" max="15110" width="17" style="13" customWidth="1"/>
    <col min="15111" max="15111" width="20.140625" style="13" customWidth="1"/>
    <col min="15112" max="15360" width="9.140625" style="13"/>
    <col min="15361" max="15361" width="0" style="13" hidden="1" customWidth="1"/>
    <col min="15362" max="15362" width="15.140625" style="13" customWidth="1"/>
    <col min="15363" max="15363" width="21.7109375" style="13" customWidth="1"/>
    <col min="15364" max="15364" width="41.7109375" style="13" customWidth="1"/>
    <col min="15365" max="15365" width="18.28515625" style="13" customWidth="1"/>
    <col min="15366" max="15366" width="17" style="13" customWidth="1"/>
    <col min="15367" max="15367" width="20.140625" style="13" customWidth="1"/>
    <col min="15368" max="15616" width="9.140625" style="13"/>
    <col min="15617" max="15617" width="0" style="13" hidden="1" customWidth="1"/>
    <col min="15618" max="15618" width="15.140625" style="13" customWidth="1"/>
    <col min="15619" max="15619" width="21.7109375" style="13" customWidth="1"/>
    <col min="15620" max="15620" width="41.7109375" style="13" customWidth="1"/>
    <col min="15621" max="15621" width="18.28515625" style="13" customWidth="1"/>
    <col min="15622" max="15622" width="17" style="13" customWidth="1"/>
    <col min="15623" max="15623" width="20.140625" style="13" customWidth="1"/>
    <col min="15624" max="15872" width="9.140625" style="13"/>
    <col min="15873" max="15873" width="0" style="13" hidden="1" customWidth="1"/>
    <col min="15874" max="15874" width="15.140625" style="13" customWidth="1"/>
    <col min="15875" max="15875" width="21.7109375" style="13" customWidth="1"/>
    <col min="15876" max="15876" width="41.7109375" style="13" customWidth="1"/>
    <col min="15877" max="15877" width="18.28515625" style="13" customWidth="1"/>
    <col min="15878" max="15878" width="17" style="13" customWidth="1"/>
    <col min="15879" max="15879" width="20.140625" style="13" customWidth="1"/>
    <col min="15880" max="16128" width="9.140625" style="13"/>
    <col min="16129" max="16129" width="0" style="13" hidden="1" customWidth="1"/>
    <col min="16130" max="16130" width="15.140625" style="13" customWidth="1"/>
    <col min="16131" max="16131" width="21.7109375" style="13" customWidth="1"/>
    <col min="16132" max="16132" width="41.7109375" style="13" customWidth="1"/>
    <col min="16133" max="16133" width="18.28515625" style="13" customWidth="1"/>
    <col min="16134" max="16134" width="17" style="13" customWidth="1"/>
    <col min="16135" max="16135" width="20.140625" style="13" customWidth="1"/>
    <col min="16136" max="16384" width="9.140625" style="13"/>
  </cols>
  <sheetData>
    <row r="1" spans="1:9" s="1" customFormat="1">
      <c r="E1" s="19"/>
    </row>
    <row r="2" spans="1:9" s="1" customFormat="1" ht="23.25">
      <c r="D2" s="2" t="s">
        <v>71</v>
      </c>
      <c r="E2" s="2"/>
      <c r="F2" s="2"/>
      <c r="G2" s="2"/>
    </row>
    <row r="3" spans="1:9" s="1" customFormat="1" ht="18">
      <c r="A3" s="85" t="s">
        <v>0</v>
      </c>
      <c r="B3" s="85"/>
      <c r="C3" s="85"/>
      <c r="D3" s="85"/>
      <c r="E3" s="85"/>
      <c r="F3" s="85"/>
      <c r="G3" s="85"/>
      <c r="H3" s="85"/>
      <c r="I3" s="85"/>
    </row>
    <row r="4" spans="1:9" s="1" customFormat="1" ht="18">
      <c r="A4" s="85" t="s">
        <v>1</v>
      </c>
      <c r="B4" s="85"/>
      <c r="C4" s="85"/>
      <c r="D4" s="85"/>
      <c r="E4" s="85"/>
      <c r="F4" s="85"/>
      <c r="G4" s="85"/>
      <c r="H4" s="85"/>
      <c r="I4" s="85"/>
    </row>
    <row r="5" spans="1:9" s="1" customFormat="1" ht="18">
      <c r="A5" s="85" t="s">
        <v>72</v>
      </c>
      <c r="B5" s="85"/>
      <c r="C5" s="85"/>
      <c r="D5" s="85"/>
      <c r="E5" s="85"/>
      <c r="F5" s="85"/>
      <c r="G5" s="85"/>
      <c r="H5" s="85"/>
      <c r="I5" s="85"/>
    </row>
    <row r="6" spans="1:9" s="1" customFormat="1" ht="16.5" thickBot="1">
      <c r="A6" s="99"/>
      <c r="C6" s="100" t="s">
        <v>73</v>
      </c>
      <c r="D6" s="19"/>
    </row>
    <row r="7" spans="1:9" s="1" customFormat="1" ht="16.5">
      <c r="A7" s="101"/>
      <c r="B7" s="102" t="s">
        <v>2</v>
      </c>
      <c r="C7" s="103"/>
      <c r="D7" s="103"/>
      <c r="E7" s="104" t="s">
        <v>13</v>
      </c>
      <c r="F7" s="104"/>
      <c r="G7" s="105"/>
    </row>
    <row r="8" spans="1:9" s="1" customFormat="1" ht="16.5">
      <c r="A8" s="101"/>
      <c r="B8" s="106"/>
      <c r="C8" s="107"/>
      <c r="D8" s="31"/>
      <c r="E8" s="108" t="s">
        <v>3</v>
      </c>
      <c r="F8" s="106"/>
      <c r="G8" s="109">
        <v>1121766.3899999999</v>
      </c>
    </row>
    <row r="9" spans="1:9" s="4" customFormat="1" ht="49.5">
      <c r="A9" s="101"/>
      <c r="B9" s="110" t="s">
        <v>4</v>
      </c>
      <c r="C9" s="31" t="s">
        <v>5</v>
      </c>
      <c r="D9" s="31" t="s">
        <v>6</v>
      </c>
      <c r="E9" s="111" t="s">
        <v>74</v>
      </c>
      <c r="F9" s="112" t="s">
        <v>24</v>
      </c>
      <c r="G9" s="113" t="s">
        <v>25</v>
      </c>
    </row>
    <row r="10" spans="1:9" s="4" customFormat="1" ht="16.5">
      <c r="A10" s="114"/>
      <c r="B10" s="37"/>
      <c r="C10" s="31"/>
      <c r="D10" s="31" t="s">
        <v>19</v>
      </c>
      <c r="E10" s="110"/>
      <c r="F10" s="31"/>
      <c r="G10" s="115">
        <v>1121766.3899999999</v>
      </c>
    </row>
    <row r="11" spans="1:9" s="4" customFormat="1" ht="16.5">
      <c r="A11" s="116"/>
      <c r="B11" s="6">
        <v>44440</v>
      </c>
      <c r="C11" s="20">
        <v>3586</v>
      </c>
      <c r="D11" s="7" t="s">
        <v>75</v>
      </c>
      <c r="E11" s="22">
        <v>271.60000000000002</v>
      </c>
      <c r="F11" s="75"/>
      <c r="G11" s="115">
        <f>(G10+E11-F11)</f>
        <v>1122037.99</v>
      </c>
    </row>
    <row r="12" spans="1:9" s="8" customFormat="1" ht="16.5">
      <c r="A12" s="116"/>
      <c r="B12" s="6">
        <v>44441</v>
      </c>
      <c r="C12" s="20">
        <v>3587</v>
      </c>
      <c r="D12" s="7" t="s">
        <v>76</v>
      </c>
      <c r="E12" s="22">
        <v>10300.969999999999</v>
      </c>
      <c r="F12" s="75"/>
      <c r="G12" s="115">
        <f t="shared" ref="G12:G39" si="0">(G11+E12-F12)</f>
        <v>1132338.96</v>
      </c>
    </row>
    <row r="13" spans="1:9" s="9" customFormat="1" ht="16.5">
      <c r="A13" s="116"/>
      <c r="B13" s="6">
        <v>44442</v>
      </c>
      <c r="C13" s="20">
        <v>3588</v>
      </c>
      <c r="D13" s="7" t="s">
        <v>77</v>
      </c>
      <c r="E13" s="22">
        <v>533.5</v>
      </c>
      <c r="F13" s="75"/>
      <c r="G13" s="115">
        <f t="shared" si="0"/>
        <v>1132872.46</v>
      </c>
    </row>
    <row r="14" spans="1:9" s="9" customFormat="1" ht="16.5">
      <c r="A14" s="116"/>
      <c r="B14" s="6">
        <v>44445</v>
      </c>
      <c r="C14" s="20">
        <v>3589</v>
      </c>
      <c r="D14" s="7" t="s">
        <v>78</v>
      </c>
      <c r="E14" s="22">
        <v>706.41</v>
      </c>
      <c r="F14" s="75"/>
      <c r="G14" s="115">
        <f t="shared" si="0"/>
        <v>1133578.8699999999</v>
      </c>
    </row>
    <row r="15" spans="1:9" s="9" customFormat="1" ht="16.5">
      <c r="A15" s="116"/>
      <c r="B15" s="6">
        <v>44445</v>
      </c>
      <c r="C15" s="20">
        <v>3590</v>
      </c>
      <c r="D15" s="7" t="s">
        <v>79</v>
      </c>
      <c r="E15" s="22">
        <v>625.65</v>
      </c>
      <c r="F15" s="117"/>
      <c r="G15" s="115">
        <f>(G14+E15-F15)</f>
        <v>1134204.5199999998</v>
      </c>
    </row>
    <row r="16" spans="1:9" s="9" customFormat="1" ht="16.5">
      <c r="A16" s="116"/>
      <c r="B16" s="6">
        <v>44445</v>
      </c>
      <c r="C16" s="20">
        <v>3591</v>
      </c>
      <c r="D16" s="7" t="s">
        <v>78</v>
      </c>
      <c r="E16" s="22">
        <v>7861.6</v>
      </c>
      <c r="F16" s="117"/>
      <c r="G16" s="115">
        <f t="shared" si="0"/>
        <v>1142066.1199999999</v>
      </c>
    </row>
    <row r="17" spans="1:7" s="9" customFormat="1" ht="16.5">
      <c r="A17" s="116"/>
      <c r="B17" s="6">
        <v>44446</v>
      </c>
      <c r="C17" s="20">
        <v>3592</v>
      </c>
      <c r="D17" s="7" t="s">
        <v>80</v>
      </c>
      <c r="E17" s="22">
        <v>4428.43</v>
      </c>
      <c r="F17" s="117"/>
      <c r="G17" s="115">
        <f t="shared" si="0"/>
        <v>1146494.5499999998</v>
      </c>
    </row>
    <row r="18" spans="1:7" s="9" customFormat="1" ht="16.5">
      <c r="A18" s="116"/>
      <c r="B18" s="6">
        <v>44446</v>
      </c>
      <c r="C18" s="20">
        <v>3593</v>
      </c>
      <c r="D18" s="7" t="s">
        <v>81</v>
      </c>
      <c r="E18" s="22">
        <v>2500</v>
      </c>
      <c r="F18" s="118"/>
      <c r="G18" s="115">
        <f t="shared" si="0"/>
        <v>1148994.5499999998</v>
      </c>
    </row>
    <row r="19" spans="1:7" s="9" customFormat="1" ht="16.5">
      <c r="A19" s="116"/>
      <c r="B19" s="6">
        <v>44446</v>
      </c>
      <c r="C19" s="20">
        <v>3594</v>
      </c>
      <c r="D19" s="7" t="s">
        <v>80</v>
      </c>
      <c r="E19" s="42">
        <v>16893.009999999998</v>
      </c>
      <c r="F19" s="118"/>
      <c r="G19" s="115">
        <f t="shared" si="0"/>
        <v>1165887.5599999998</v>
      </c>
    </row>
    <row r="20" spans="1:7" s="9" customFormat="1" ht="16.5">
      <c r="A20" s="116"/>
      <c r="B20" s="6">
        <v>44447</v>
      </c>
      <c r="C20" s="20" t="s">
        <v>82</v>
      </c>
      <c r="D20" s="7" t="s">
        <v>83</v>
      </c>
      <c r="E20" s="22"/>
      <c r="F20" s="117">
        <v>74627.98</v>
      </c>
      <c r="G20" s="115">
        <f t="shared" si="0"/>
        <v>1091259.5799999998</v>
      </c>
    </row>
    <row r="21" spans="1:7" s="9" customFormat="1" ht="16.5">
      <c r="A21" s="116"/>
      <c r="B21" s="6">
        <v>44448</v>
      </c>
      <c r="C21" s="20">
        <v>3595</v>
      </c>
      <c r="D21" s="7" t="s">
        <v>84</v>
      </c>
      <c r="E21" s="22">
        <v>8176.33</v>
      </c>
      <c r="F21" s="119"/>
      <c r="G21" s="115">
        <f t="shared" si="0"/>
        <v>1099435.9099999999</v>
      </c>
    </row>
    <row r="22" spans="1:7" s="9" customFormat="1" ht="16.5">
      <c r="A22" s="116"/>
      <c r="B22" s="6">
        <v>44452</v>
      </c>
      <c r="C22" s="20">
        <v>3596</v>
      </c>
      <c r="D22" s="7" t="s">
        <v>85</v>
      </c>
      <c r="E22" s="22">
        <v>1255.31</v>
      </c>
      <c r="F22" s="117"/>
      <c r="G22" s="115">
        <f t="shared" si="0"/>
        <v>1100691.22</v>
      </c>
    </row>
    <row r="23" spans="1:7" s="9" customFormat="1" ht="16.5">
      <c r="A23" s="116"/>
      <c r="B23" s="6">
        <v>44450</v>
      </c>
      <c r="C23" s="20">
        <v>3597</v>
      </c>
      <c r="D23" s="7" t="s">
        <v>86</v>
      </c>
      <c r="E23" s="22">
        <v>10736.54</v>
      </c>
      <c r="F23" s="117"/>
      <c r="G23" s="115">
        <f t="shared" si="0"/>
        <v>1111427.76</v>
      </c>
    </row>
    <row r="24" spans="1:7" s="9" customFormat="1" ht="16.5">
      <c r="A24" s="116"/>
      <c r="B24" s="6">
        <v>44451</v>
      </c>
      <c r="C24" s="20">
        <v>3598</v>
      </c>
      <c r="D24" s="7" t="s">
        <v>87</v>
      </c>
      <c r="E24" s="22">
        <v>12610</v>
      </c>
      <c r="F24" s="117"/>
      <c r="G24" s="115">
        <f t="shared" si="0"/>
        <v>1124037.76</v>
      </c>
    </row>
    <row r="25" spans="1:7" s="9" customFormat="1" ht="16.5">
      <c r="A25" s="116"/>
      <c r="B25" s="6">
        <v>44452</v>
      </c>
      <c r="C25" s="20">
        <v>3599</v>
      </c>
      <c r="D25" s="7" t="s">
        <v>88</v>
      </c>
      <c r="E25" s="22">
        <v>72310.38</v>
      </c>
      <c r="F25" s="117"/>
      <c r="G25" s="115">
        <f t="shared" si="0"/>
        <v>1196348.1400000001</v>
      </c>
    </row>
    <row r="26" spans="1:7" s="9" customFormat="1" ht="16.5">
      <c r="A26" s="116"/>
      <c r="B26" s="6">
        <v>44453</v>
      </c>
      <c r="C26" s="20">
        <v>3600</v>
      </c>
      <c r="D26" s="7" t="s">
        <v>89</v>
      </c>
      <c r="E26" s="22">
        <v>987.27</v>
      </c>
      <c r="F26" s="117"/>
      <c r="G26" s="115">
        <f t="shared" si="0"/>
        <v>1197335.4100000001</v>
      </c>
    </row>
    <row r="27" spans="1:7" s="9" customFormat="1" ht="16.5">
      <c r="A27" s="116"/>
      <c r="B27" s="6">
        <v>44454</v>
      </c>
      <c r="C27" s="20">
        <v>3601</v>
      </c>
      <c r="D27" s="7" t="s">
        <v>90</v>
      </c>
      <c r="E27" s="22">
        <v>10285.629999999999</v>
      </c>
      <c r="F27" s="117"/>
      <c r="G27" s="115">
        <f t="shared" si="0"/>
        <v>1207621.04</v>
      </c>
    </row>
    <row r="28" spans="1:7" s="9" customFormat="1" ht="16.5">
      <c r="A28" s="116"/>
      <c r="B28" s="6">
        <v>44455</v>
      </c>
      <c r="C28" s="20">
        <v>3602</v>
      </c>
      <c r="D28" s="7" t="s">
        <v>91</v>
      </c>
      <c r="E28" s="22">
        <v>4753</v>
      </c>
      <c r="F28" s="117"/>
      <c r="G28" s="115">
        <f>(G27+E28-F28)</f>
        <v>1212374.04</v>
      </c>
    </row>
    <row r="29" spans="1:7" s="9" customFormat="1" ht="16.5">
      <c r="A29" s="116"/>
      <c r="B29" s="6">
        <v>44459</v>
      </c>
      <c r="C29" s="20">
        <v>3603</v>
      </c>
      <c r="D29" s="7" t="s">
        <v>92</v>
      </c>
      <c r="E29" s="22">
        <v>21340</v>
      </c>
      <c r="F29" s="117"/>
      <c r="G29" s="115">
        <f t="shared" si="0"/>
        <v>1233714.04</v>
      </c>
    </row>
    <row r="30" spans="1:7" s="9" customFormat="1" ht="16.5">
      <c r="A30" s="116"/>
      <c r="B30" s="6">
        <v>44461</v>
      </c>
      <c r="C30" s="20">
        <v>3604</v>
      </c>
      <c r="D30" s="7" t="s">
        <v>93</v>
      </c>
      <c r="E30" s="22">
        <v>4981.62</v>
      </c>
      <c r="F30" s="117"/>
      <c r="G30" s="115">
        <f t="shared" si="0"/>
        <v>1238695.6600000001</v>
      </c>
    </row>
    <row r="31" spans="1:7" s="9" customFormat="1" ht="16.5">
      <c r="A31" s="116"/>
      <c r="B31" s="6">
        <v>44461</v>
      </c>
      <c r="C31" s="20">
        <v>3605</v>
      </c>
      <c r="D31" s="7" t="s">
        <v>94</v>
      </c>
      <c r="E31" s="22">
        <v>9205.2999999999993</v>
      </c>
      <c r="F31" s="117"/>
      <c r="G31" s="115">
        <f t="shared" si="0"/>
        <v>1247900.9600000002</v>
      </c>
    </row>
    <row r="32" spans="1:7" s="9" customFormat="1" ht="16.5">
      <c r="A32" s="116"/>
      <c r="B32" s="6">
        <v>44462</v>
      </c>
      <c r="C32" s="20">
        <v>3606</v>
      </c>
      <c r="D32" s="7" t="s">
        <v>94</v>
      </c>
      <c r="E32" s="22">
        <v>911.8</v>
      </c>
      <c r="F32" s="117"/>
      <c r="G32" s="115">
        <f t="shared" si="0"/>
        <v>1248812.7600000002</v>
      </c>
    </row>
    <row r="33" spans="1:7" s="9" customFormat="1" ht="16.5">
      <c r="A33" s="116"/>
      <c r="B33" s="6">
        <v>44466</v>
      </c>
      <c r="C33" s="20">
        <v>3607</v>
      </c>
      <c r="D33" s="7" t="s">
        <v>95</v>
      </c>
      <c r="E33" s="22">
        <v>339.5</v>
      </c>
      <c r="F33" s="117"/>
      <c r="G33" s="115">
        <f t="shared" si="0"/>
        <v>1249152.2600000002</v>
      </c>
    </row>
    <row r="34" spans="1:7" s="9" customFormat="1" ht="16.5">
      <c r="A34" s="116"/>
      <c r="B34" s="6">
        <v>44466</v>
      </c>
      <c r="C34" s="20">
        <v>3608</v>
      </c>
      <c r="D34" s="7" t="s">
        <v>95</v>
      </c>
      <c r="E34" s="22">
        <v>145.5</v>
      </c>
      <c r="F34" s="117"/>
      <c r="G34" s="115">
        <f t="shared" si="0"/>
        <v>1249297.7600000002</v>
      </c>
    </row>
    <row r="35" spans="1:7" s="9" customFormat="1" ht="16.5">
      <c r="A35" s="116"/>
      <c r="B35" s="6">
        <v>44466</v>
      </c>
      <c r="C35" s="20">
        <v>3609</v>
      </c>
      <c r="D35" s="7" t="s">
        <v>96</v>
      </c>
      <c r="E35" s="22">
        <v>1581</v>
      </c>
      <c r="F35" s="117"/>
      <c r="G35" s="115">
        <f t="shared" si="0"/>
        <v>1250878.7600000002</v>
      </c>
    </row>
    <row r="36" spans="1:7" s="9" customFormat="1" ht="16.5">
      <c r="A36" s="116"/>
      <c r="B36" s="6">
        <v>44466</v>
      </c>
      <c r="C36" s="20">
        <v>3610</v>
      </c>
      <c r="D36" s="7" t="s">
        <v>97</v>
      </c>
      <c r="E36" s="22">
        <v>1395.4</v>
      </c>
      <c r="F36" s="117"/>
      <c r="G36" s="115">
        <f t="shared" si="0"/>
        <v>1252274.1600000001</v>
      </c>
    </row>
    <row r="37" spans="1:7" s="9" customFormat="1" ht="16.5">
      <c r="A37" s="116"/>
      <c r="B37" s="6">
        <v>44466</v>
      </c>
      <c r="C37" s="20">
        <v>3611</v>
      </c>
      <c r="D37" s="7" t="s">
        <v>98</v>
      </c>
      <c r="E37" s="22">
        <v>15916.9</v>
      </c>
      <c r="F37" s="117"/>
      <c r="G37" s="115">
        <f t="shared" si="0"/>
        <v>1268191.06</v>
      </c>
    </row>
    <row r="38" spans="1:7" s="9" customFormat="1" ht="16.5">
      <c r="A38" s="116"/>
      <c r="B38" s="6">
        <v>44469</v>
      </c>
      <c r="C38" s="20">
        <v>3612</v>
      </c>
      <c r="D38" s="7" t="s">
        <v>99</v>
      </c>
      <c r="E38" s="22">
        <v>8635.94</v>
      </c>
      <c r="F38" s="117"/>
      <c r="G38" s="115">
        <f>(G37+E38-F38)</f>
        <v>1276827</v>
      </c>
    </row>
    <row r="39" spans="1:7" s="9" customFormat="1" ht="16.5">
      <c r="A39" s="116"/>
      <c r="B39" s="6">
        <v>44469</v>
      </c>
      <c r="C39" s="20"/>
      <c r="D39" s="7" t="s">
        <v>100</v>
      </c>
      <c r="E39" s="22"/>
      <c r="F39" s="117">
        <v>286.94</v>
      </c>
      <c r="G39" s="115">
        <f t="shared" si="0"/>
        <v>1276540.06</v>
      </c>
    </row>
    <row r="40" spans="1:7" s="9" customFormat="1" ht="17.25" thickBot="1">
      <c r="A40" s="24"/>
      <c r="B40" s="6"/>
      <c r="C40" s="20"/>
      <c r="D40" s="7"/>
      <c r="E40" s="22"/>
      <c r="F40" s="22"/>
      <c r="G40" s="120"/>
    </row>
    <row r="41" spans="1:7" s="9" customFormat="1" ht="17.25" thickBot="1">
      <c r="A41" s="11"/>
      <c r="B41" s="121"/>
      <c r="C41" s="122"/>
      <c r="D41" s="121" t="s">
        <v>10</v>
      </c>
      <c r="E41" s="30">
        <f>SUM(E10:E40)</f>
        <v>229688.58999999997</v>
      </c>
      <c r="F41" s="30">
        <f>SUM(F10:F39)</f>
        <v>74914.92</v>
      </c>
      <c r="G41" s="122">
        <f>+G8+E41-F41</f>
        <v>1276540.06</v>
      </c>
    </row>
    <row r="42" spans="1:7" s="9" customFormat="1" ht="16.5">
      <c r="A42" s="13"/>
      <c r="B42" s="92" t="s">
        <v>101</v>
      </c>
      <c r="C42" s="92"/>
      <c r="D42" s="13"/>
      <c r="E42" s="92" t="s">
        <v>102</v>
      </c>
      <c r="F42" s="92"/>
      <c r="G42" s="13"/>
    </row>
    <row r="43" spans="1:7" s="9" customFormat="1" ht="16.5">
      <c r="A43" s="13"/>
      <c r="B43" s="93" t="s">
        <v>11</v>
      </c>
      <c r="C43" s="93"/>
      <c r="D43" s="13"/>
      <c r="E43" s="93" t="s">
        <v>12</v>
      </c>
      <c r="F43" s="93"/>
      <c r="G43" s="13"/>
    </row>
    <row r="44" spans="1:7" s="9" customFormat="1" ht="16.5">
      <c r="A44" s="13"/>
      <c r="B44" s="90" t="s">
        <v>65</v>
      </c>
      <c r="C44" s="90"/>
      <c r="D44" s="13"/>
      <c r="E44" s="90" t="s">
        <v>66</v>
      </c>
      <c r="F44" s="90"/>
      <c r="G44" s="13"/>
    </row>
    <row r="45" spans="1:7" s="9" customFormat="1" ht="16.5"/>
    <row r="46" spans="1:7" s="9" customFormat="1" ht="16.5"/>
    <row r="47" spans="1:7" s="9" customFormat="1" ht="16.5"/>
    <row r="48" spans="1:7" s="9" customFormat="1" ht="16.5"/>
    <row r="49" s="9" customFormat="1" ht="16.5"/>
    <row r="50" s="9" customFormat="1" ht="16.5"/>
    <row r="51" s="9" customFormat="1" ht="16.5"/>
    <row r="52" s="9" customFormat="1" ht="16.5"/>
    <row r="53" s="9" customFormat="1" ht="16.5"/>
    <row r="54" s="9" customFormat="1" ht="16.5"/>
    <row r="55" s="9" customFormat="1" ht="16.5"/>
    <row r="56" s="9" customFormat="1" ht="16.5"/>
    <row r="57" s="9" customFormat="1" ht="16.5"/>
    <row r="58" s="9" customFormat="1" ht="16.5"/>
    <row r="59" s="9" customFormat="1" ht="16.5"/>
    <row r="60" s="9" customFormat="1" ht="16.5"/>
    <row r="61" s="9" customFormat="1" ht="16.5"/>
    <row r="62" s="9" customFormat="1" ht="16.5"/>
    <row r="63" s="9" customFormat="1" ht="16.5"/>
    <row r="64" s="9" customFormat="1" ht="16.5"/>
    <row r="65" s="9" customFormat="1" ht="16.5"/>
    <row r="66" s="9" customFormat="1" ht="16.5"/>
    <row r="67" s="9" customFormat="1" ht="16.5"/>
    <row r="68" s="9" customFormat="1" ht="16.5"/>
    <row r="69" s="9" customFormat="1" ht="16.5"/>
    <row r="70" s="9" customFormat="1" ht="16.5"/>
    <row r="71" s="9" customFormat="1" ht="16.5"/>
    <row r="72" s="9" customFormat="1" ht="16.5"/>
    <row r="73" s="9" customFormat="1" ht="16.5"/>
    <row r="74" s="9" customFormat="1" ht="16.5"/>
    <row r="75" s="9" customFormat="1" ht="16.5"/>
    <row r="76" s="9" customFormat="1" ht="16.5"/>
    <row r="77" s="9" customFormat="1" ht="16.5"/>
    <row r="78" s="9" customFormat="1" ht="16.5"/>
    <row r="79" s="9" customFormat="1" ht="16.5"/>
    <row r="80" s="9" customFormat="1" ht="16.5"/>
    <row r="81" spans="1:3" s="9" customFormat="1" ht="16.5"/>
    <row r="82" spans="1:3" s="9" customFormat="1" ht="16.5"/>
    <row r="83" spans="1:3" s="9" customFormat="1" ht="16.5" customHeight="1">
      <c r="B83" s="13"/>
    </row>
    <row r="84" spans="1:3" s="9" customFormat="1" ht="16.5">
      <c r="A84" s="12"/>
      <c r="B84" s="13"/>
    </row>
    <row r="85" spans="1:3">
      <c r="C85" s="13"/>
    </row>
    <row r="86" spans="1:3">
      <c r="C86" s="13"/>
    </row>
    <row r="87" spans="1:3">
      <c r="C87" s="13"/>
    </row>
    <row r="88" spans="1:3">
      <c r="C88" s="13"/>
    </row>
    <row r="89" spans="1:3">
      <c r="C89" s="13"/>
    </row>
    <row r="90" spans="1:3">
      <c r="C90" s="13"/>
    </row>
    <row r="91" spans="1:3">
      <c r="C91" s="13"/>
    </row>
    <row r="92" spans="1:3">
      <c r="C92" s="13"/>
    </row>
  </sheetData>
  <mergeCells count="14">
    <mergeCell ref="B44:C44"/>
    <mergeCell ref="E44:F44"/>
    <mergeCell ref="E8:F8"/>
    <mergeCell ref="B42:C42"/>
    <mergeCell ref="E42:F42"/>
    <mergeCell ref="B43:C43"/>
    <mergeCell ref="E43:F43"/>
    <mergeCell ref="A3:I3"/>
    <mergeCell ref="A4:I4"/>
    <mergeCell ref="A5:I5"/>
    <mergeCell ref="A7:A9"/>
    <mergeCell ref="B7:D7"/>
    <mergeCell ref="E7:G7"/>
    <mergeCell ref="B8:C8"/>
  </mergeCells>
  <printOptions verticalCentered="1"/>
  <pageMargins left="0" right="0" top="0" bottom="0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B1" workbookViewId="0">
      <selection activeCell="J6" sqref="J6"/>
    </sheetView>
  </sheetViews>
  <sheetFormatPr baseColWidth="10" defaultColWidth="9.140625" defaultRowHeight="15"/>
  <cols>
    <col min="1" max="1" width="10.42578125" style="13" hidden="1" customWidth="1"/>
    <col min="2" max="2" width="15.140625" style="13" customWidth="1"/>
    <col min="3" max="3" width="21.7109375" style="21" customWidth="1"/>
    <col min="4" max="4" width="39" style="13" customWidth="1"/>
    <col min="5" max="5" width="18.28515625" style="13" customWidth="1"/>
    <col min="6" max="6" width="17" style="13" customWidth="1"/>
    <col min="7" max="7" width="20.140625" style="13" customWidth="1"/>
    <col min="8" max="256" width="9.140625" style="13"/>
    <col min="257" max="257" width="0" style="13" hidden="1" customWidth="1"/>
    <col min="258" max="258" width="15.140625" style="13" customWidth="1"/>
    <col min="259" max="259" width="21.7109375" style="13" customWidth="1"/>
    <col min="260" max="260" width="41.7109375" style="13" customWidth="1"/>
    <col min="261" max="261" width="18.28515625" style="13" customWidth="1"/>
    <col min="262" max="262" width="17" style="13" customWidth="1"/>
    <col min="263" max="263" width="20.140625" style="13" customWidth="1"/>
    <col min="264" max="512" width="9.140625" style="13"/>
    <col min="513" max="513" width="0" style="13" hidden="1" customWidth="1"/>
    <col min="514" max="514" width="15.140625" style="13" customWidth="1"/>
    <col min="515" max="515" width="21.7109375" style="13" customWidth="1"/>
    <col min="516" max="516" width="41.7109375" style="13" customWidth="1"/>
    <col min="517" max="517" width="18.28515625" style="13" customWidth="1"/>
    <col min="518" max="518" width="17" style="13" customWidth="1"/>
    <col min="519" max="519" width="20.140625" style="13" customWidth="1"/>
    <col min="520" max="768" width="9.140625" style="13"/>
    <col min="769" max="769" width="0" style="13" hidden="1" customWidth="1"/>
    <col min="770" max="770" width="15.140625" style="13" customWidth="1"/>
    <col min="771" max="771" width="21.7109375" style="13" customWidth="1"/>
    <col min="772" max="772" width="41.7109375" style="13" customWidth="1"/>
    <col min="773" max="773" width="18.28515625" style="13" customWidth="1"/>
    <col min="774" max="774" width="17" style="13" customWidth="1"/>
    <col min="775" max="775" width="20.140625" style="13" customWidth="1"/>
    <col min="776" max="1024" width="9.140625" style="13"/>
    <col min="1025" max="1025" width="0" style="13" hidden="1" customWidth="1"/>
    <col min="1026" max="1026" width="15.140625" style="13" customWidth="1"/>
    <col min="1027" max="1027" width="21.7109375" style="13" customWidth="1"/>
    <col min="1028" max="1028" width="41.7109375" style="13" customWidth="1"/>
    <col min="1029" max="1029" width="18.28515625" style="13" customWidth="1"/>
    <col min="1030" max="1030" width="17" style="13" customWidth="1"/>
    <col min="1031" max="1031" width="20.140625" style="13" customWidth="1"/>
    <col min="1032" max="1280" width="9.140625" style="13"/>
    <col min="1281" max="1281" width="0" style="13" hidden="1" customWidth="1"/>
    <col min="1282" max="1282" width="15.140625" style="13" customWidth="1"/>
    <col min="1283" max="1283" width="21.7109375" style="13" customWidth="1"/>
    <col min="1284" max="1284" width="41.7109375" style="13" customWidth="1"/>
    <col min="1285" max="1285" width="18.28515625" style="13" customWidth="1"/>
    <col min="1286" max="1286" width="17" style="13" customWidth="1"/>
    <col min="1287" max="1287" width="20.140625" style="13" customWidth="1"/>
    <col min="1288" max="1536" width="9.140625" style="13"/>
    <col min="1537" max="1537" width="0" style="13" hidden="1" customWidth="1"/>
    <col min="1538" max="1538" width="15.140625" style="13" customWidth="1"/>
    <col min="1539" max="1539" width="21.7109375" style="13" customWidth="1"/>
    <col min="1540" max="1540" width="41.7109375" style="13" customWidth="1"/>
    <col min="1541" max="1541" width="18.28515625" style="13" customWidth="1"/>
    <col min="1542" max="1542" width="17" style="13" customWidth="1"/>
    <col min="1543" max="1543" width="20.140625" style="13" customWidth="1"/>
    <col min="1544" max="1792" width="9.140625" style="13"/>
    <col min="1793" max="1793" width="0" style="13" hidden="1" customWidth="1"/>
    <col min="1794" max="1794" width="15.140625" style="13" customWidth="1"/>
    <col min="1795" max="1795" width="21.7109375" style="13" customWidth="1"/>
    <col min="1796" max="1796" width="41.7109375" style="13" customWidth="1"/>
    <col min="1797" max="1797" width="18.28515625" style="13" customWidth="1"/>
    <col min="1798" max="1798" width="17" style="13" customWidth="1"/>
    <col min="1799" max="1799" width="20.140625" style="13" customWidth="1"/>
    <col min="1800" max="2048" width="9.140625" style="13"/>
    <col min="2049" max="2049" width="0" style="13" hidden="1" customWidth="1"/>
    <col min="2050" max="2050" width="15.140625" style="13" customWidth="1"/>
    <col min="2051" max="2051" width="21.7109375" style="13" customWidth="1"/>
    <col min="2052" max="2052" width="41.7109375" style="13" customWidth="1"/>
    <col min="2053" max="2053" width="18.28515625" style="13" customWidth="1"/>
    <col min="2054" max="2054" width="17" style="13" customWidth="1"/>
    <col min="2055" max="2055" width="20.140625" style="13" customWidth="1"/>
    <col min="2056" max="2304" width="9.140625" style="13"/>
    <col min="2305" max="2305" width="0" style="13" hidden="1" customWidth="1"/>
    <col min="2306" max="2306" width="15.140625" style="13" customWidth="1"/>
    <col min="2307" max="2307" width="21.7109375" style="13" customWidth="1"/>
    <col min="2308" max="2308" width="41.7109375" style="13" customWidth="1"/>
    <col min="2309" max="2309" width="18.28515625" style="13" customWidth="1"/>
    <col min="2310" max="2310" width="17" style="13" customWidth="1"/>
    <col min="2311" max="2311" width="20.140625" style="13" customWidth="1"/>
    <col min="2312" max="2560" width="9.140625" style="13"/>
    <col min="2561" max="2561" width="0" style="13" hidden="1" customWidth="1"/>
    <col min="2562" max="2562" width="15.140625" style="13" customWidth="1"/>
    <col min="2563" max="2563" width="21.7109375" style="13" customWidth="1"/>
    <col min="2564" max="2564" width="41.7109375" style="13" customWidth="1"/>
    <col min="2565" max="2565" width="18.28515625" style="13" customWidth="1"/>
    <col min="2566" max="2566" width="17" style="13" customWidth="1"/>
    <col min="2567" max="2567" width="20.140625" style="13" customWidth="1"/>
    <col min="2568" max="2816" width="9.140625" style="13"/>
    <col min="2817" max="2817" width="0" style="13" hidden="1" customWidth="1"/>
    <col min="2818" max="2818" width="15.140625" style="13" customWidth="1"/>
    <col min="2819" max="2819" width="21.7109375" style="13" customWidth="1"/>
    <col min="2820" max="2820" width="41.7109375" style="13" customWidth="1"/>
    <col min="2821" max="2821" width="18.28515625" style="13" customWidth="1"/>
    <col min="2822" max="2822" width="17" style="13" customWidth="1"/>
    <col min="2823" max="2823" width="20.140625" style="13" customWidth="1"/>
    <col min="2824" max="3072" width="9.140625" style="13"/>
    <col min="3073" max="3073" width="0" style="13" hidden="1" customWidth="1"/>
    <col min="3074" max="3074" width="15.140625" style="13" customWidth="1"/>
    <col min="3075" max="3075" width="21.7109375" style="13" customWidth="1"/>
    <col min="3076" max="3076" width="41.7109375" style="13" customWidth="1"/>
    <col min="3077" max="3077" width="18.28515625" style="13" customWidth="1"/>
    <col min="3078" max="3078" width="17" style="13" customWidth="1"/>
    <col min="3079" max="3079" width="20.140625" style="13" customWidth="1"/>
    <col min="3080" max="3328" width="9.140625" style="13"/>
    <col min="3329" max="3329" width="0" style="13" hidden="1" customWidth="1"/>
    <col min="3330" max="3330" width="15.140625" style="13" customWidth="1"/>
    <col min="3331" max="3331" width="21.7109375" style="13" customWidth="1"/>
    <col min="3332" max="3332" width="41.7109375" style="13" customWidth="1"/>
    <col min="3333" max="3333" width="18.28515625" style="13" customWidth="1"/>
    <col min="3334" max="3334" width="17" style="13" customWidth="1"/>
    <col min="3335" max="3335" width="20.140625" style="13" customWidth="1"/>
    <col min="3336" max="3584" width="9.140625" style="13"/>
    <col min="3585" max="3585" width="0" style="13" hidden="1" customWidth="1"/>
    <col min="3586" max="3586" width="15.140625" style="13" customWidth="1"/>
    <col min="3587" max="3587" width="21.7109375" style="13" customWidth="1"/>
    <col min="3588" max="3588" width="41.7109375" style="13" customWidth="1"/>
    <col min="3589" max="3589" width="18.28515625" style="13" customWidth="1"/>
    <col min="3590" max="3590" width="17" style="13" customWidth="1"/>
    <col min="3591" max="3591" width="20.140625" style="13" customWidth="1"/>
    <col min="3592" max="3840" width="9.140625" style="13"/>
    <col min="3841" max="3841" width="0" style="13" hidden="1" customWidth="1"/>
    <col min="3842" max="3842" width="15.140625" style="13" customWidth="1"/>
    <col min="3843" max="3843" width="21.7109375" style="13" customWidth="1"/>
    <col min="3844" max="3844" width="41.7109375" style="13" customWidth="1"/>
    <col min="3845" max="3845" width="18.28515625" style="13" customWidth="1"/>
    <col min="3846" max="3846" width="17" style="13" customWidth="1"/>
    <col min="3847" max="3847" width="20.140625" style="13" customWidth="1"/>
    <col min="3848" max="4096" width="9.140625" style="13"/>
    <col min="4097" max="4097" width="0" style="13" hidden="1" customWidth="1"/>
    <col min="4098" max="4098" width="15.140625" style="13" customWidth="1"/>
    <col min="4099" max="4099" width="21.7109375" style="13" customWidth="1"/>
    <col min="4100" max="4100" width="41.7109375" style="13" customWidth="1"/>
    <col min="4101" max="4101" width="18.28515625" style="13" customWidth="1"/>
    <col min="4102" max="4102" width="17" style="13" customWidth="1"/>
    <col min="4103" max="4103" width="20.140625" style="13" customWidth="1"/>
    <col min="4104" max="4352" width="9.140625" style="13"/>
    <col min="4353" max="4353" width="0" style="13" hidden="1" customWidth="1"/>
    <col min="4354" max="4354" width="15.140625" style="13" customWidth="1"/>
    <col min="4355" max="4355" width="21.7109375" style="13" customWidth="1"/>
    <col min="4356" max="4356" width="41.7109375" style="13" customWidth="1"/>
    <col min="4357" max="4357" width="18.28515625" style="13" customWidth="1"/>
    <col min="4358" max="4358" width="17" style="13" customWidth="1"/>
    <col min="4359" max="4359" width="20.140625" style="13" customWidth="1"/>
    <col min="4360" max="4608" width="9.140625" style="13"/>
    <col min="4609" max="4609" width="0" style="13" hidden="1" customWidth="1"/>
    <col min="4610" max="4610" width="15.140625" style="13" customWidth="1"/>
    <col min="4611" max="4611" width="21.7109375" style="13" customWidth="1"/>
    <col min="4612" max="4612" width="41.7109375" style="13" customWidth="1"/>
    <col min="4613" max="4613" width="18.28515625" style="13" customWidth="1"/>
    <col min="4614" max="4614" width="17" style="13" customWidth="1"/>
    <col min="4615" max="4615" width="20.140625" style="13" customWidth="1"/>
    <col min="4616" max="4864" width="9.140625" style="13"/>
    <col min="4865" max="4865" width="0" style="13" hidden="1" customWidth="1"/>
    <col min="4866" max="4866" width="15.140625" style="13" customWidth="1"/>
    <col min="4867" max="4867" width="21.7109375" style="13" customWidth="1"/>
    <col min="4868" max="4868" width="41.7109375" style="13" customWidth="1"/>
    <col min="4869" max="4869" width="18.28515625" style="13" customWidth="1"/>
    <col min="4870" max="4870" width="17" style="13" customWidth="1"/>
    <col min="4871" max="4871" width="20.140625" style="13" customWidth="1"/>
    <col min="4872" max="5120" width="9.140625" style="13"/>
    <col min="5121" max="5121" width="0" style="13" hidden="1" customWidth="1"/>
    <col min="5122" max="5122" width="15.140625" style="13" customWidth="1"/>
    <col min="5123" max="5123" width="21.7109375" style="13" customWidth="1"/>
    <col min="5124" max="5124" width="41.7109375" style="13" customWidth="1"/>
    <col min="5125" max="5125" width="18.28515625" style="13" customWidth="1"/>
    <col min="5126" max="5126" width="17" style="13" customWidth="1"/>
    <col min="5127" max="5127" width="20.140625" style="13" customWidth="1"/>
    <col min="5128" max="5376" width="9.140625" style="13"/>
    <col min="5377" max="5377" width="0" style="13" hidden="1" customWidth="1"/>
    <col min="5378" max="5378" width="15.140625" style="13" customWidth="1"/>
    <col min="5379" max="5379" width="21.7109375" style="13" customWidth="1"/>
    <col min="5380" max="5380" width="41.7109375" style="13" customWidth="1"/>
    <col min="5381" max="5381" width="18.28515625" style="13" customWidth="1"/>
    <col min="5382" max="5382" width="17" style="13" customWidth="1"/>
    <col min="5383" max="5383" width="20.140625" style="13" customWidth="1"/>
    <col min="5384" max="5632" width="9.140625" style="13"/>
    <col min="5633" max="5633" width="0" style="13" hidden="1" customWidth="1"/>
    <col min="5634" max="5634" width="15.140625" style="13" customWidth="1"/>
    <col min="5635" max="5635" width="21.7109375" style="13" customWidth="1"/>
    <col min="5636" max="5636" width="41.7109375" style="13" customWidth="1"/>
    <col min="5637" max="5637" width="18.28515625" style="13" customWidth="1"/>
    <col min="5638" max="5638" width="17" style="13" customWidth="1"/>
    <col min="5639" max="5639" width="20.140625" style="13" customWidth="1"/>
    <col min="5640" max="5888" width="9.140625" style="13"/>
    <col min="5889" max="5889" width="0" style="13" hidden="1" customWidth="1"/>
    <col min="5890" max="5890" width="15.140625" style="13" customWidth="1"/>
    <col min="5891" max="5891" width="21.7109375" style="13" customWidth="1"/>
    <col min="5892" max="5892" width="41.7109375" style="13" customWidth="1"/>
    <col min="5893" max="5893" width="18.28515625" style="13" customWidth="1"/>
    <col min="5894" max="5894" width="17" style="13" customWidth="1"/>
    <col min="5895" max="5895" width="20.140625" style="13" customWidth="1"/>
    <col min="5896" max="6144" width="9.140625" style="13"/>
    <col min="6145" max="6145" width="0" style="13" hidden="1" customWidth="1"/>
    <col min="6146" max="6146" width="15.140625" style="13" customWidth="1"/>
    <col min="6147" max="6147" width="21.7109375" style="13" customWidth="1"/>
    <col min="6148" max="6148" width="41.7109375" style="13" customWidth="1"/>
    <col min="6149" max="6149" width="18.28515625" style="13" customWidth="1"/>
    <col min="6150" max="6150" width="17" style="13" customWidth="1"/>
    <col min="6151" max="6151" width="20.140625" style="13" customWidth="1"/>
    <col min="6152" max="6400" width="9.140625" style="13"/>
    <col min="6401" max="6401" width="0" style="13" hidden="1" customWidth="1"/>
    <col min="6402" max="6402" width="15.140625" style="13" customWidth="1"/>
    <col min="6403" max="6403" width="21.7109375" style="13" customWidth="1"/>
    <col min="6404" max="6404" width="41.7109375" style="13" customWidth="1"/>
    <col min="6405" max="6405" width="18.28515625" style="13" customWidth="1"/>
    <col min="6406" max="6406" width="17" style="13" customWidth="1"/>
    <col min="6407" max="6407" width="20.140625" style="13" customWidth="1"/>
    <col min="6408" max="6656" width="9.140625" style="13"/>
    <col min="6657" max="6657" width="0" style="13" hidden="1" customWidth="1"/>
    <col min="6658" max="6658" width="15.140625" style="13" customWidth="1"/>
    <col min="6659" max="6659" width="21.7109375" style="13" customWidth="1"/>
    <col min="6660" max="6660" width="41.7109375" style="13" customWidth="1"/>
    <col min="6661" max="6661" width="18.28515625" style="13" customWidth="1"/>
    <col min="6662" max="6662" width="17" style="13" customWidth="1"/>
    <col min="6663" max="6663" width="20.140625" style="13" customWidth="1"/>
    <col min="6664" max="6912" width="9.140625" style="13"/>
    <col min="6913" max="6913" width="0" style="13" hidden="1" customWidth="1"/>
    <col min="6914" max="6914" width="15.140625" style="13" customWidth="1"/>
    <col min="6915" max="6915" width="21.7109375" style="13" customWidth="1"/>
    <col min="6916" max="6916" width="41.7109375" style="13" customWidth="1"/>
    <col min="6917" max="6917" width="18.28515625" style="13" customWidth="1"/>
    <col min="6918" max="6918" width="17" style="13" customWidth="1"/>
    <col min="6919" max="6919" width="20.140625" style="13" customWidth="1"/>
    <col min="6920" max="7168" width="9.140625" style="13"/>
    <col min="7169" max="7169" width="0" style="13" hidden="1" customWidth="1"/>
    <col min="7170" max="7170" width="15.140625" style="13" customWidth="1"/>
    <col min="7171" max="7171" width="21.7109375" style="13" customWidth="1"/>
    <col min="7172" max="7172" width="41.7109375" style="13" customWidth="1"/>
    <col min="7173" max="7173" width="18.28515625" style="13" customWidth="1"/>
    <col min="7174" max="7174" width="17" style="13" customWidth="1"/>
    <col min="7175" max="7175" width="20.140625" style="13" customWidth="1"/>
    <col min="7176" max="7424" width="9.140625" style="13"/>
    <col min="7425" max="7425" width="0" style="13" hidden="1" customWidth="1"/>
    <col min="7426" max="7426" width="15.140625" style="13" customWidth="1"/>
    <col min="7427" max="7427" width="21.7109375" style="13" customWidth="1"/>
    <col min="7428" max="7428" width="41.7109375" style="13" customWidth="1"/>
    <col min="7429" max="7429" width="18.28515625" style="13" customWidth="1"/>
    <col min="7430" max="7430" width="17" style="13" customWidth="1"/>
    <col min="7431" max="7431" width="20.140625" style="13" customWidth="1"/>
    <col min="7432" max="7680" width="9.140625" style="13"/>
    <col min="7681" max="7681" width="0" style="13" hidden="1" customWidth="1"/>
    <col min="7682" max="7682" width="15.140625" style="13" customWidth="1"/>
    <col min="7683" max="7683" width="21.7109375" style="13" customWidth="1"/>
    <col min="7684" max="7684" width="41.7109375" style="13" customWidth="1"/>
    <col min="7685" max="7685" width="18.28515625" style="13" customWidth="1"/>
    <col min="7686" max="7686" width="17" style="13" customWidth="1"/>
    <col min="7687" max="7687" width="20.140625" style="13" customWidth="1"/>
    <col min="7688" max="7936" width="9.140625" style="13"/>
    <col min="7937" max="7937" width="0" style="13" hidden="1" customWidth="1"/>
    <col min="7938" max="7938" width="15.140625" style="13" customWidth="1"/>
    <col min="7939" max="7939" width="21.7109375" style="13" customWidth="1"/>
    <col min="7940" max="7940" width="41.7109375" style="13" customWidth="1"/>
    <col min="7941" max="7941" width="18.28515625" style="13" customWidth="1"/>
    <col min="7942" max="7942" width="17" style="13" customWidth="1"/>
    <col min="7943" max="7943" width="20.140625" style="13" customWidth="1"/>
    <col min="7944" max="8192" width="9.140625" style="13"/>
    <col min="8193" max="8193" width="0" style="13" hidden="1" customWidth="1"/>
    <col min="8194" max="8194" width="15.140625" style="13" customWidth="1"/>
    <col min="8195" max="8195" width="21.7109375" style="13" customWidth="1"/>
    <col min="8196" max="8196" width="41.7109375" style="13" customWidth="1"/>
    <col min="8197" max="8197" width="18.28515625" style="13" customWidth="1"/>
    <col min="8198" max="8198" width="17" style="13" customWidth="1"/>
    <col min="8199" max="8199" width="20.140625" style="13" customWidth="1"/>
    <col min="8200" max="8448" width="9.140625" style="13"/>
    <col min="8449" max="8449" width="0" style="13" hidden="1" customWidth="1"/>
    <col min="8450" max="8450" width="15.140625" style="13" customWidth="1"/>
    <col min="8451" max="8451" width="21.7109375" style="13" customWidth="1"/>
    <col min="8452" max="8452" width="41.7109375" style="13" customWidth="1"/>
    <col min="8453" max="8453" width="18.28515625" style="13" customWidth="1"/>
    <col min="8454" max="8454" width="17" style="13" customWidth="1"/>
    <col min="8455" max="8455" width="20.140625" style="13" customWidth="1"/>
    <col min="8456" max="8704" width="9.140625" style="13"/>
    <col min="8705" max="8705" width="0" style="13" hidden="1" customWidth="1"/>
    <col min="8706" max="8706" width="15.140625" style="13" customWidth="1"/>
    <col min="8707" max="8707" width="21.7109375" style="13" customWidth="1"/>
    <col min="8708" max="8708" width="41.7109375" style="13" customWidth="1"/>
    <col min="8709" max="8709" width="18.28515625" style="13" customWidth="1"/>
    <col min="8710" max="8710" width="17" style="13" customWidth="1"/>
    <col min="8711" max="8711" width="20.140625" style="13" customWidth="1"/>
    <col min="8712" max="8960" width="9.140625" style="13"/>
    <col min="8961" max="8961" width="0" style="13" hidden="1" customWidth="1"/>
    <col min="8962" max="8962" width="15.140625" style="13" customWidth="1"/>
    <col min="8963" max="8963" width="21.7109375" style="13" customWidth="1"/>
    <col min="8964" max="8964" width="41.7109375" style="13" customWidth="1"/>
    <col min="8965" max="8965" width="18.28515625" style="13" customWidth="1"/>
    <col min="8966" max="8966" width="17" style="13" customWidth="1"/>
    <col min="8967" max="8967" width="20.140625" style="13" customWidth="1"/>
    <col min="8968" max="9216" width="9.140625" style="13"/>
    <col min="9217" max="9217" width="0" style="13" hidden="1" customWidth="1"/>
    <col min="9218" max="9218" width="15.140625" style="13" customWidth="1"/>
    <col min="9219" max="9219" width="21.7109375" style="13" customWidth="1"/>
    <col min="9220" max="9220" width="41.7109375" style="13" customWidth="1"/>
    <col min="9221" max="9221" width="18.28515625" style="13" customWidth="1"/>
    <col min="9222" max="9222" width="17" style="13" customWidth="1"/>
    <col min="9223" max="9223" width="20.140625" style="13" customWidth="1"/>
    <col min="9224" max="9472" width="9.140625" style="13"/>
    <col min="9473" max="9473" width="0" style="13" hidden="1" customWidth="1"/>
    <col min="9474" max="9474" width="15.140625" style="13" customWidth="1"/>
    <col min="9475" max="9475" width="21.7109375" style="13" customWidth="1"/>
    <col min="9476" max="9476" width="41.7109375" style="13" customWidth="1"/>
    <col min="9477" max="9477" width="18.28515625" style="13" customWidth="1"/>
    <col min="9478" max="9478" width="17" style="13" customWidth="1"/>
    <col min="9479" max="9479" width="20.140625" style="13" customWidth="1"/>
    <col min="9480" max="9728" width="9.140625" style="13"/>
    <col min="9729" max="9729" width="0" style="13" hidden="1" customWidth="1"/>
    <col min="9730" max="9730" width="15.140625" style="13" customWidth="1"/>
    <col min="9731" max="9731" width="21.7109375" style="13" customWidth="1"/>
    <col min="9732" max="9732" width="41.7109375" style="13" customWidth="1"/>
    <col min="9733" max="9733" width="18.28515625" style="13" customWidth="1"/>
    <col min="9734" max="9734" width="17" style="13" customWidth="1"/>
    <col min="9735" max="9735" width="20.140625" style="13" customWidth="1"/>
    <col min="9736" max="9984" width="9.140625" style="13"/>
    <col min="9985" max="9985" width="0" style="13" hidden="1" customWidth="1"/>
    <col min="9986" max="9986" width="15.140625" style="13" customWidth="1"/>
    <col min="9987" max="9987" width="21.7109375" style="13" customWidth="1"/>
    <col min="9988" max="9988" width="41.7109375" style="13" customWidth="1"/>
    <col min="9989" max="9989" width="18.28515625" style="13" customWidth="1"/>
    <col min="9990" max="9990" width="17" style="13" customWidth="1"/>
    <col min="9991" max="9991" width="20.140625" style="13" customWidth="1"/>
    <col min="9992" max="10240" width="9.140625" style="13"/>
    <col min="10241" max="10241" width="0" style="13" hidden="1" customWidth="1"/>
    <col min="10242" max="10242" width="15.140625" style="13" customWidth="1"/>
    <col min="10243" max="10243" width="21.7109375" style="13" customWidth="1"/>
    <col min="10244" max="10244" width="41.7109375" style="13" customWidth="1"/>
    <col min="10245" max="10245" width="18.28515625" style="13" customWidth="1"/>
    <col min="10246" max="10246" width="17" style="13" customWidth="1"/>
    <col min="10247" max="10247" width="20.140625" style="13" customWidth="1"/>
    <col min="10248" max="10496" width="9.140625" style="13"/>
    <col min="10497" max="10497" width="0" style="13" hidden="1" customWidth="1"/>
    <col min="10498" max="10498" width="15.140625" style="13" customWidth="1"/>
    <col min="10499" max="10499" width="21.7109375" style="13" customWidth="1"/>
    <col min="10500" max="10500" width="41.7109375" style="13" customWidth="1"/>
    <col min="10501" max="10501" width="18.28515625" style="13" customWidth="1"/>
    <col min="10502" max="10502" width="17" style="13" customWidth="1"/>
    <col min="10503" max="10503" width="20.140625" style="13" customWidth="1"/>
    <col min="10504" max="10752" width="9.140625" style="13"/>
    <col min="10753" max="10753" width="0" style="13" hidden="1" customWidth="1"/>
    <col min="10754" max="10754" width="15.140625" style="13" customWidth="1"/>
    <col min="10755" max="10755" width="21.7109375" style="13" customWidth="1"/>
    <col min="10756" max="10756" width="41.7109375" style="13" customWidth="1"/>
    <col min="10757" max="10757" width="18.28515625" style="13" customWidth="1"/>
    <col min="10758" max="10758" width="17" style="13" customWidth="1"/>
    <col min="10759" max="10759" width="20.140625" style="13" customWidth="1"/>
    <col min="10760" max="11008" width="9.140625" style="13"/>
    <col min="11009" max="11009" width="0" style="13" hidden="1" customWidth="1"/>
    <col min="11010" max="11010" width="15.140625" style="13" customWidth="1"/>
    <col min="11011" max="11011" width="21.7109375" style="13" customWidth="1"/>
    <col min="11012" max="11012" width="41.7109375" style="13" customWidth="1"/>
    <col min="11013" max="11013" width="18.28515625" style="13" customWidth="1"/>
    <col min="11014" max="11014" width="17" style="13" customWidth="1"/>
    <col min="11015" max="11015" width="20.140625" style="13" customWidth="1"/>
    <col min="11016" max="11264" width="9.140625" style="13"/>
    <col min="11265" max="11265" width="0" style="13" hidden="1" customWidth="1"/>
    <col min="11266" max="11266" width="15.140625" style="13" customWidth="1"/>
    <col min="11267" max="11267" width="21.7109375" style="13" customWidth="1"/>
    <col min="11268" max="11268" width="41.7109375" style="13" customWidth="1"/>
    <col min="11269" max="11269" width="18.28515625" style="13" customWidth="1"/>
    <col min="11270" max="11270" width="17" style="13" customWidth="1"/>
    <col min="11271" max="11271" width="20.140625" style="13" customWidth="1"/>
    <col min="11272" max="11520" width="9.140625" style="13"/>
    <col min="11521" max="11521" width="0" style="13" hidden="1" customWidth="1"/>
    <col min="11522" max="11522" width="15.140625" style="13" customWidth="1"/>
    <col min="11523" max="11523" width="21.7109375" style="13" customWidth="1"/>
    <col min="11524" max="11524" width="41.7109375" style="13" customWidth="1"/>
    <col min="11525" max="11525" width="18.28515625" style="13" customWidth="1"/>
    <col min="11526" max="11526" width="17" style="13" customWidth="1"/>
    <col min="11527" max="11527" width="20.140625" style="13" customWidth="1"/>
    <col min="11528" max="11776" width="9.140625" style="13"/>
    <col min="11777" max="11777" width="0" style="13" hidden="1" customWidth="1"/>
    <col min="11778" max="11778" width="15.140625" style="13" customWidth="1"/>
    <col min="11779" max="11779" width="21.7109375" style="13" customWidth="1"/>
    <col min="11780" max="11780" width="41.7109375" style="13" customWidth="1"/>
    <col min="11781" max="11781" width="18.28515625" style="13" customWidth="1"/>
    <col min="11782" max="11782" width="17" style="13" customWidth="1"/>
    <col min="11783" max="11783" width="20.140625" style="13" customWidth="1"/>
    <col min="11784" max="12032" width="9.140625" style="13"/>
    <col min="12033" max="12033" width="0" style="13" hidden="1" customWidth="1"/>
    <col min="12034" max="12034" width="15.140625" style="13" customWidth="1"/>
    <col min="12035" max="12035" width="21.7109375" style="13" customWidth="1"/>
    <col min="12036" max="12036" width="41.7109375" style="13" customWidth="1"/>
    <col min="12037" max="12037" width="18.28515625" style="13" customWidth="1"/>
    <col min="12038" max="12038" width="17" style="13" customWidth="1"/>
    <col min="12039" max="12039" width="20.140625" style="13" customWidth="1"/>
    <col min="12040" max="12288" width="9.140625" style="13"/>
    <col min="12289" max="12289" width="0" style="13" hidden="1" customWidth="1"/>
    <col min="12290" max="12290" width="15.140625" style="13" customWidth="1"/>
    <col min="12291" max="12291" width="21.7109375" style="13" customWidth="1"/>
    <col min="12292" max="12292" width="41.7109375" style="13" customWidth="1"/>
    <col min="12293" max="12293" width="18.28515625" style="13" customWidth="1"/>
    <col min="12294" max="12294" width="17" style="13" customWidth="1"/>
    <col min="12295" max="12295" width="20.140625" style="13" customWidth="1"/>
    <col min="12296" max="12544" width="9.140625" style="13"/>
    <col min="12545" max="12545" width="0" style="13" hidden="1" customWidth="1"/>
    <col min="12546" max="12546" width="15.140625" style="13" customWidth="1"/>
    <col min="12547" max="12547" width="21.7109375" style="13" customWidth="1"/>
    <col min="12548" max="12548" width="41.7109375" style="13" customWidth="1"/>
    <col min="12549" max="12549" width="18.28515625" style="13" customWidth="1"/>
    <col min="12550" max="12550" width="17" style="13" customWidth="1"/>
    <col min="12551" max="12551" width="20.140625" style="13" customWidth="1"/>
    <col min="12552" max="12800" width="9.140625" style="13"/>
    <col min="12801" max="12801" width="0" style="13" hidden="1" customWidth="1"/>
    <col min="12802" max="12802" width="15.140625" style="13" customWidth="1"/>
    <col min="12803" max="12803" width="21.7109375" style="13" customWidth="1"/>
    <col min="12804" max="12804" width="41.7109375" style="13" customWidth="1"/>
    <col min="12805" max="12805" width="18.28515625" style="13" customWidth="1"/>
    <col min="12806" max="12806" width="17" style="13" customWidth="1"/>
    <col min="12807" max="12807" width="20.140625" style="13" customWidth="1"/>
    <col min="12808" max="13056" width="9.140625" style="13"/>
    <col min="13057" max="13057" width="0" style="13" hidden="1" customWidth="1"/>
    <col min="13058" max="13058" width="15.140625" style="13" customWidth="1"/>
    <col min="13059" max="13059" width="21.7109375" style="13" customWidth="1"/>
    <col min="13060" max="13060" width="41.7109375" style="13" customWidth="1"/>
    <col min="13061" max="13061" width="18.28515625" style="13" customWidth="1"/>
    <col min="13062" max="13062" width="17" style="13" customWidth="1"/>
    <col min="13063" max="13063" width="20.140625" style="13" customWidth="1"/>
    <col min="13064" max="13312" width="9.140625" style="13"/>
    <col min="13313" max="13313" width="0" style="13" hidden="1" customWidth="1"/>
    <col min="13314" max="13314" width="15.140625" style="13" customWidth="1"/>
    <col min="13315" max="13315" width="21.7109375" style="13" customWidth="1"/>
    <col min="13316" max="13316" width="41.7109375" style="13" customWidth="1"/>
    <col min="13317" max="13317" width="18.28515625" style="13" customWidth="1"/>
    <col min="13318" max="13318" width="17" style="13" customWidth="1"/>
    <col min="13319" max="13319" width="20.140625" style="13" customWidth="1"/>
    <col min="13320" max="13568" width="9.140625" style="13"/>
    <col min="13569" max="13569" width="0" style="13" hidden="1" customWidth="1"/>
    <col min="13570" max="13570" width="15.140625" style="13" customWidth="1"/>
    <col min="13571" max="13571" width="21.7109375" style="13" customWidth="1"/>
    <col min="13572" max="13572" width="41.7109375" style="13" customWidth="1"/>
    <col min="13573" max="13573" width="18.28515625" style="13" customWidth="1"/>
    <col min="13574" max="13574" width="17" style="13" customWidth="1"/>
    <col min="13575" max="13575" width="20.140625" style="13" customWidth="1"/>
    <col min="13576" max="13824" width="9.140625" style="13"/>
    <col min="13825" max="13825" width="0" style="13" hidden="1" customWidth="1"/>
    <col min="13826" max="13826" width="15.140625" style="13" customWidth="1"/>
    <col min="13827" max="13827" width="21.7109375" style="13" customWidth="1"/>
    <col min="13828" max="13828" width="41.7109375" style="13" customWidth="1"/>
    <col min="13829" max="13829" width="18.28515625" style="13" customWidth="1"/>
    <col min="13830" max="13830" width="17" style="13" customWidth="1"/>
    <col min="13831" max="13831" width="20.140625" style="13" customWidth="1"/>
    <col min="13832" max="14080" width="9.140625" style="13"/>
    <col min="14081" max="14081" width="0" style="13" hidden="1" customWidth="1"/>
    <col min="14082" max="14082" width="15.140625" style="13" customWidth="1"/>
    <col min="14083" max="14083" width="21.7109375" style="13" customWidth="1"/>
    <col min="14084" max="14084" width="41.7109375" style="13" customWidth="1"/>
    <col min="14085" max="14085" width="18.28515625" style="13" customWidth="1"/>
    <col min="14086" max="14086" width="17" style="13" customWidth="1"/>
    <col min="14087" max="14087" width="20.140625" style="13" customWidth="1"/>
    <col min="14088" max="14336" width="9.140625" style="13"/>
    <col min="14337" max="14337" width="0" style="13" hidden="1" customWidth="1"/>
    <col min="14338" max="14338" width="15.140625" style="13" customWidth="1"/>
    <col min="14339" max="14339" width="21.7109375" style="13" customWidth="1"/>
    <col min="14340" max="14340" width="41.7109375" style="13" customWidth="1"/>
    <col min="14341" max="14341" width="18.28515625" style="13" customWidth="1"/>
    <col min="14342" max="14342" width="17" style="13" customWidth="1"/>
    <col min="14343" max="14343" width="20.140625" style="13" customWidth="1"/>
    <col min="14344" max="14592" width="9.140625" style="13"/>
    <col min="14593" max="14593" width="0" style="13" hidden="1" customWidth="1"/>
    <col min="14594" max="14594" width="15.140625" style="13" customWidth="1"/>
    <col min="14595" max="14595" width="21.7109375" style="13" customWidth="1"/>
    <col min="14596" max="14596" width="41.7109375" style="13" customWidth="1"/>
    <col min="14597" max="14597" width="18.28515625" style="13" customWidth="1"/>
    <col min="14598" max="14598" width="17" style="13" customWidth="1"/>
    <col min="14599" max="14599" width="20.140625" style="13" customWidth="1"/>
    <col min="14600" max="14848" width="9.140625" style="13"/>
    <col min="14849" max="14849" width="0" style="13" hidden="1" customWidth="1"/>
    <col min="14850" max="14850" width="15.140625" style="13" customWidth="1"/>
    <col min="14851" max="14851" width="21.7109375" style="13" customWidth="1"/>
    <col min="14852" max="14852" width="41.7109375" style="13" customWidth="1"/>
    <col min="14853" max="14853" width="18.28515625" style="13" customWidth="1"/>
    <col min="14854" max="14854" width="17" style="13" customWidth="1"/>
    <col min="14855" max="14855" width="20.140625" style="13" customWidth="1"/>
    <col min="14856" max="15104" width="9.140625" style="13"/>
    <col min="15105" max="15105" width="0" style="13" hidden="1" customWidth="1"/>
    <col min="15106" max="15106" width="15.140625" style="13" customWidth="1"/>
    <col min="15107" max="15107" width="21.7109375" style="13" customWidth="1"/>
    <col min="15108" max="15108" width="41.7109375" style="13" customWidth="1"/>
    <col min="15109" max="15109" width="18.28515625" style="13" customWidth="1"/>
    <col min="15110" max="15110" width="17" style="13" customWidth="1"/>
    <col min="15111" max="15111" width="20.140625" style="13" customWidth="1"/>
    <col min="15112" max="15360" width="9.140625" style="13"/>
    <col min="15361" max="15361" width="0" style="13" hidden="1" customWidth="1"/>
    <col min="15362" max="15362" width="15.140625" style="13" customWidth="1"/>
    <col min="15363" max="15363" width="21.7109375" style="13" customWidth="1"/>
    <col min="15364" max="15364" width="41.7109375" style="13" customWidth="1"/>
    <col min="15365" max="15365" width="18.28515625" style="13" customWidth="1"/>
    <col min="15366" max="15366" width="17" style="13" customWidth="1"/>
    <col min="15367" max="15367" width="20.140625" style="13" customWidth="1"/>
    <col min="15368" max="15616" width="9.140625" style="13"/>
    <col min="15617" max="15617" width="0" style="13" hidden="1" customWidth="1"/>
    <col min="15618" max="15618" width="15.140625" style="13" customWidth="1"/>
    <col min="15619" max="15619" width="21.7109375" style="13" customWidth="1"/>
    <col min="15620" max="15620" width="41.7109375" style="13" customWidth="1"/>
    <col min="15621" max="15621" width="18.28515625" style="13" customWidth="1"/>
    <col min="15622" max="15622" width="17" style="13" customWidth="1"/>
    <col min="15623" max="15623" width="20.140625" style="13" customWidth="1"/>
    <col min="15624" max="15872" width="9.140625" style="13"/>
    <col min="15873" max="15873" width="0" style="13" hidden="1" customWidth="1"/>
    <col min="15874" max="15874" width="15.140625" style="13" customWidth="1"/>
    <col min="15875" max="15875" width="21.7109375" style="13" customWidth="1"/>
    <col min="15876" max="15876" width="41.7109375" style="13" customWidth="1"/>
    <col min="15877" max="15877" width="18.28515625" style="13" customWidth="1"/>
    <col min="15878" max="15878" width="17" style="13" customWidth="1"/>
    <col min="15879" max="15879" width="20.140625" style="13" customWidth="1"/>
    <col min="15880" max="16128" width="9.140625" style="13"/>
    <col min="16129" max="16129" width="0" style="13" hidden="1" customWidth="1"/>
    <col min="16130" max="16130" width="15.140625" style="13" customWidth="1"/>
    <col min="16131" max="16131" width="21.7109375" style="13" customWidth="1"/>
    <col min="16132" max="16132" width="41.7109375" style="13" customWidth="1"/>
    <col min="16133" max="16133" width="18.28515625" style="13" customWidth="1"/>
    <col min="16134" max="16134" width="17" style="13" customWidth="1"/>
    <col min="16135" max="16135" width="20.140625" style="13" customWidth="1"/>
    <col min="16136" max="16384" width="9.140625" style="13"/>
  </cols>
  <sheetData>
    <row r="1" spans="1:9" s="1" customFormat="1">
      <c r="B1" s="125"/>
      <c r="C1" s="125"/>
      <c r="D1" s="125"/>
      <c r="E1" s="134"/>
      <c r="F1" s="125"/>
      <c r="G1" s="125"/>
      <c r="H1" s="125"/>
      <c r="I1" s="125"/>
    </row>
    <row r="2" spans="1:9" s="1" customFormat="1" ht="23.25">
      <c r="A2" s="2"/>
      <c r="B2" s="125"/>
      <c r="C2" s="125"/>
      <c r="D2" s="126" t="s">
        <v>16</v>
      </c>
      <c r="E2" s="126"/>
      <c r="F2" s="126"/>
      <c r="G2" s="126"/>
    </row>
    <row r="3" spans="1:9" s="1" customFormat="1" ht="20.25">
      <c r="B3" s="83"/>
      <c r="C3" s="83"/>
      <c r="D3" s="84"/>
      <c r="E3" s="84"/>
      <c r="F3" s="84"/>
      <c r="G3" s="84"/>
      <c r="H3" s="84"/>
      <c r="I3" s="84"/>
    </row>
    <row r="4" spans="1:9" s="1" customFormat="1">
      <c r="B4" s="127"/>
      <c r="C4" s="127"/>
      <c r="D4" s="127"/>
      <c r="E4" s="127"/>
      <c r="F4" s="127"/>
      <c r="G4" s="127"/>
      <c r="H4" s="127"/>
      <c r="I4" s="127"/>
    </row>
    <row r="5" spans="1:9" s="1" customFormat="1" ht="18">
      <c r="B5" s="85" t="s">
        <v>0</v>
      </c>
      <c r="C5" s="85"/>
      <c r="D5" s="85"/>
      <c r="E5" s="85"/>
      <c r="F5" s="85"/>
      <c r="G5" s="85"/>
      <c r="H5" s="85"/>
      <c r="I5" s="85"/>
    </row>
    <row r="6" spans="1:9" s="1" customFormat="1" ht="18">
      <c r="B6" s="85" t="s">
        <v>1</v>
      </c>
      <c r="C6" s="85"/>
      <c r="D6" s="85"/>
      <c r="E6" s="85"/>
      <c r="F6" s="85"/>
      <c r="G6" s="85"/>
      <c r="H6" s="85"/>
      <c r="I6" s="85"/>
    </row>
    <row r="7" spans="1:9" s="1" customFormat="1" ht="18">
      <c r="B7" s="85" t="s">
        <v>103</v>
      </c>
      <c r="C7" s="85"/>
      <c r="D7" s="85"/>
      <c r="E7" s="85"/>
      <c r="F7" s="85"/>
      <c r="G7" s="85"/>
      <c r="H7" s="85"/>
      <c r="I7" s="85"/>
    </row>
    <row r="8" spans="1:9" s="1" customFormat="1" ht="15.75" thickBot="1">
      <c r="B8" s="125"/>
      <c r="C8" s="125"/>
      <c r="D8" s="125"/>
      <c r="E8" s="134"/>
      <c r="F8" s="125"/>
      <c r="G8" s="125"/>
      <c r="H8" s="125"/>
      <c r="I8" s="125"/>
    </row>
    <row r="9" spans="1:9" s="4" customFormat="1" ht="16.5">
      <c r="B9" s="167" t="s">
        <v>2</v>
      </c>
      <c r="C9" s="162"/>
      <c r="D9" s="162"/>
      <c r="E9" s="162" t="s">
        <v>14</v>
      </c>
      <c r="F9" s="162"/>
      <c r="G9" s="163"/>
    </row>
    <row r="10" spans="1:9" s="4" customFormat="1" ht="16.5">
      <c r="B10" s="166"/>
      <c r="C10" s="165"/>
      <c r="D10" s="149"/>
      <c r="E10" s="164" t="s">
        <v>3</v>
      </c>
      <c r="F10" s="165"/>
      <c r="G10" s="150">
        <v>64895.43</v>
      </c>
    </row>
    <row r="11" spans="1:9" s="4" customFormat="1" ht="16.5">
      <c r="B11" s="151" t="s">
        <v>4</v>
      </c>
      <c r="C11" s="152" t="s">
        <v>5</v>
      </c>
      <c r="D11" s="153" t="s">
        <v>6</v>
      </c>
      <c r="E11" s="154" t="s">
        <v>7</v>
      </c>
      <c r="F11" s="152" t="s">
        <v>8</v>
      </c>
      <c r="G11" s="155" t="s">
        <v>9</v>
      </c>
    </row>
    <row r="12" spans="1:9" s="8" customFormat="1" ht="25.5">
      <c r="B12" s="146">
        <v>44469</v>
      </c>
      <c r="C12" s="159"/>
      <c r="D12" s="160" t="s">
        <v>104</v>
      </c>
      <c r="E12" s="129"/>
      <c r="F12" s="129">
        <v>175</v>
      </c>
      <c r="G12" s="130">
        <v>64720.43</v>
      </c>
    </row>
    <row r="13" spans="1:9" s="9" customFormat="1" ht="16.5">
      <c r="B13" s="146"/>
      <c r="C13" s="135"/>
      <c r="D13" s="128"/>
      <c r="E13" s="138"/>
      <c r="F13" s="129"/>
      <c r="G13" s="130"/>
    </row>
    <row r="14" spans="1:9" s="9" customFormat="1" ht="16.5" customHeight="1">
      <c r="B14" s="146"/>
      <c r="C14" s="135"/>
      <c r="D14" s="128"/>
      <c r="E14" s="138"/>
      <c r="F14" s="129"/>
      <c r="G14" s="130"/>
    </row>
    <row r="15" spans="1:9" s="9" customFormat="1" ht="16.5">
      <c r="A15" s="12"/>
      <c r="B15" s="146"/>
      <c r="C15" s="135"/>
      <c r="D15" s="128"/>
      <c r="E15" s="138"/>
      <c r="F15" s="129"/>
      <c r="G15" s="130"/>
    </row>
    <row r="16" spans="1:9" ht="16.5">
      <c r="B16" s="146"/>
      <c r="C16" s="135"/>
      <c r="D16" s="128"/>
      <c r="E16" s="138"/>
      <c r="F16" s="129"/>
      <c r="G16" s="130"/>
    </row>
    <row r="17" spans="2:9" ht="13.5" customHeight="1">
      <c r="B17" s="146"/>
      <c r="C17" s="135"/>
      <c r="D17" s="128"/>
      <c r="E17" s="129"/>
      <c r="F17" s="129"/>
      <c r="G17" s="141"/>
    </row>
    <row r="18" spans="2:9" ht="17.25" thickBot="1">
      <c r="B18" s="147"/>
      <c r="C18" s="142"/>
      <c r="D18" s="143"/>
      <c r="E18" s="143"/>
      <c r="F18" s="143"/>
      <c r="G18" s="143"/>
    </row>
    <row r="19" spans="2:9" ht="17.25" thickBot="1">
      <c r="B19" s="148"/>
      <c r="C19" s="139"/>
      <c r="D19" s="140" t="s">
        <v>10</v>
      </c>
      <c r="E19" s="156">
        <v>0</v>
      </c>
      <c r="F19" s="156">
        <v>175</v>
      </c>
      <c r="G19" s="157">
        <v>64720.43</v>
      </c>
    </row>
    <row r="20" spans="2:9" ht="16.5">
      <c r="B20" s="144"/>
      <c r="C20" s="145"/>
      <c r="D20" s="144"/>
      <c r="E20" s="158"/>
      <c r="F20" s="158"/>
      <c r="G20" s="144"/>
    </row>
    <row r="21" spans="2:9" ht="16.5">
      <c r="B21" s="131"/>
      <c r="C21" s="136"/>
      <c r="D21" s="131"/>
      <c r="E21" s="132"/>
      <c r="F21" s="132"/>
      <c r="G21" s="132"/>
    </row>
    <row r="22" spans="2:9">
      <c r="B22" s="133"/>
      <c r="C22" s="133"/>
      <c r="D22" s="133"/>
      <c r="E22" s="133"/>
      <c r="F22" s="133"/>
      <c r="G22" s="133"/>
    </row>
    <row r="23" spans="2:9">
      <c r="B23" s="88" t="s">
        <v>105</v>
      </c>
      <c r="C23" s="88"/>
      <c r="D23" s="124"/>
      <c r="E23" s="123" t="s">
        <v>106</v>
      </c>
      <c r="F23" s="123"/>
      <c r="G23" s="124"/>
    </row>
    <row r="24" spans="2:9">
      <c r="B24" s="89" t="s">
        <v>11</v>
      </c>
      <c r="C24" s="89"/>
      <c r="D24" s="137"/>
      <c r="E24" s="137" t="s">
        <v>12</v>
      </c>
      <c r="F24" s="137"/>
      <c r="G24" s="124"/>
    </row>
    <row r="25" spans="2:9">
      <c r="B25" s="90" t="s">
        <v>65</v>
      </c>
      <c r="C25" s="90"/>
      <c r="D25" s="137"/>
      <c r="E25" s="161" t="s">
        <v>66</v>
      </c>
      <c r="F25" s="161"/>
      <c r="G25" s="124"/>
    </row>
    <row r="26" spans="2:9">
      <c r="B26" s="124"/>
      <c r="C26" s="124"/>
      <c r="D26" s="124"/>
      <c r="E26" s="124"/>
      <c r="F26" s="137"/>
      <c r="G26" s="137"/>
      <c r="H26" s="137"/>
      <c r="I26" s="124"/>
    </row>
  </sheetData>
  <mergeCells count="12">
    <mergeCell ref="B23:C23"/>
    <mergeCell ref="E23:F23"/>
    <mergeCell ref="B24:C24"/>
    <mergeCell ref="B25:C25"/>
    <mergeCell ref="B3:I3"/>
    <mergeCell ref="B5:I5"/>
    <mergeCell ref="B6:I6"/>
    <mergeCell ref="B7:I7"/>
    <mergeCell ref="B9:D9"/>
    <mergeCell ref="E9:G9"/>
    <mergeCell ref="B10:C10"/>
    <mergeCell ref="E10:F10"/>
  </mergeCells>
  <printOptions verticalCentered="1"/>
  <pageMargins left="0" right="0" top="0" bottom="0" header="0" footer="0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B63" workbookViewId="0">
      <selection activeCell="G89" sqref="G89"/>
    </sheetView>
  </sheetViews>
  <sheetFormatPr baseColWidth="10" defaultColWidth="9.140625" defaultRowHeight="15"/>
  <cols>
    <col min="1" max="1" width="10.42578125" style="13" hidden="1" customWidth="1"/>
    <col min="2" max="2" width="10.42578125" style="13" customWidth="1"/>
    <col min="3" max="3" width="15.140625" style="21" customWidth="1"/>
    <col min="4" max="4" width="13.7109375" style="21" customWidth="1"/>
    <col min="5" max="5" width="70.42578125" style="13" customWidth="1"/>
    <col min="6" max="6" width="18.28515625" style="18" customWidth="1"/>
    <col min="7" max="7" width="17" style="18" customWidth="1"/>
    <col min="8" max="8" width="20.140625" style="13" customWidth="1"/>
    <col min="9" max="257" width="9.140625" style="13"/>
    <col min="258" max="258" width="0" style="13" hidden="1" customWidth="1"/>
    <col min="259" max="259" width="15.140625" style="13" customWidth="1"/>
    <col min="260" max="260" width="21.7109375" style="13" customWidth="1"/>
    <col min="261" max="261" width="41.7109375" style="13" customWidth="1"/>
    <col min="262" max="262" width="18.28515625" style="13" customWidth="1"/>
    <col min="263" max="263" width="17" style="13" customWidth="1"/>
    <col min="264" max="264" width="20.140625" style="13" customWidth="1"/>
    <col min="265" max="513" width="9.140625" style="13"/>
    <col min="514" max="514" width="0" style="13" hidden="1" customWidth="1"/>
    <col min="515" max="515" width="15.140625" style="13" customWidth="1"/>
    <col min="516" max="516" width="21.7109375" style="13" customWidth="1"/>
    <col min="517" max="517" width="41.7109375" style="13" customWidth="1"/>
    <col min="518" max="518" width="18.28515625" style="13" customWidth="1"/>
    <col min="519" max="519" width="17" style="13" customWidth="1"/>
    <col min="520" max="520" width="20.140625" style="13" customWidth="1"/>
    <col min="521" max="769" width="9.140625" style="13"/>
    <col min="770" max="770" width="0" style="13" hidden="1" customWidth="1"/>
    <col min="771" max="771" width="15.140625" style="13" customWidth="1"/>
    <col min="772" max="772" width="21.7109375" style="13" customWidth="1"/>
    <col min="773" max="773" width="41.7109375" style="13" customWidth="1"/>
    <col min="774" max="774" width="18.28515625" style="13" customWidth="1"/>
    <col min="775" max="775" width="17" style="13" customWidth="1"/>
    <col min="776" max="776" width="20.140625" style="13" customWidth="1"/>
    <col min="777" max="1025" width="9.140625" style="13"/>
    <col min="1026" max="1026" width="0" style="13" hidden="1" customWidth="1"/>
    <col min="1027" max="1027" width="15.140625" style="13" customWidth="1"/>
    <col min="1028" max="1028" width="21.7109375" style="13" customWidth="1"/>
    <col min="1029" max="1029" width="41.7109375" style="13" customWidth="1"/>
    <col min="1030" max="1030" width="18.28515625" style="13" customWidth="1"/>
    <col min="1031" max="1031" width="17" style="13" customWidth="1"/>
    <col min="1032" max="1032" width="20.140625" style="13" customWidth="1"/>
    <col min="1033" max="1281" width="9.140625" style="13"/>
    <col min="1282" max="1282" width="0" style="13" hidden="1" customWidth="1"/>
    <col min="1283" max="1283" width="15.140625" style="13" customWidth="1"/>
    <col min="1284" max="1284" width="21.7109375" style="13" customWidth="1"/>
    <col min="1285" max="1285" width="41.7109375" style="13" customWidth="1"/>
    <col min="1286" max="1286" width="18.28515625" style="13" customWidth="1"/>
    <col min="1287" max="1287" width="17" style="13" customWidth="1"/>
    <col min="1288" max="1288" width="20.140625" style="13" customWidth="1"/>
    <col min="1289" max="1537" width="9.140625" style="13"/>
    <col min="1538" max="1538" width="0" style="13" hidden="1" customWidth="1"/>
    <col min="1539" max="1539" width="15.140625" style="13" customWidth="1"/>
    <col min="1540" max="1540" width="21.7109375" style="13" customWidth="1"/>
    <col min="1541" max="1541" width="41.7109375" style="13" customWidth="1"/>
    <col min="1542" max="1542" width="18.28515625" style="13" customWidth="1"/>
    <col min="1543" max="1543" width="17" style="13" customWidth="1"/>
    <col min="1544" max="1544" width="20.140625" style="13" customWidth="1"/>
    <col min="1545" max="1793" width="9.140625" style="13"/>
    <col min="1794" max="1794" width="0" style="13" hidden="1" customWidth="1"/>
    <col min="1795" max="1795" width="15.140625" style="13" customWidth="1"/>
    <col min="1796" max="1796" width="21.7109375" style="13" customWidth="1"/>
    <col min="1797" max="1797" width="41.7109375" style="13" customWidth="1"/>
    <col min="1798" max="1798" width="18.28515625" style="13" customWidth="1"/>
    <col min="1799" max="1799" width="17" style="13" customWidth="1"/>
    <col min="1800" max="1800" width="20.140625" style="13" customWidth="1"/>
    <col min="1801" max="2049" width="9.140625" style="13"/>
    <col min="2050" max="2050" width="0" style="13" hidden="1" customWidth="1"/>
    <col min="2051" max="2051" width="15.140625" style="13" customWidth="1"/>
    <col min="2052" max="2052" width="21.7109375" style="13" customWidth="1"/>
    <col min="2053" max="2053" width="41.7109375" style="13" customWidth="1"/>
    <col min="2054" max="2054" width="18.28515625" style="13" customWidth="1"/>
    <col min="2055" max="2055" width="17" style="13" customWidth="1"/>
    <col min="2056" max="2056" width="20.140625" style="13" customWidth="1"/>
    <col min="2057" max="2305" width="9.140625" style="13"/>
    <col min="2306" max="2306" width="0" style="13" hidden="1" customWidth="1"/>
    <col min="2307" max="2307" width="15.140625" style="13" customWidth="1"/>
    <col min="2308" max="2308" width="21.7109375" style="13" customWidth="1"/>
    <col min="2309" max="2309" width="41.7109375" style="13" customWidth="1"/>
    <col min="2310" max="2310" width="18.28515625" style="13" customWidth="1"/>
    <col min="2311" max="2311" width="17" style="13" customWidth="1"/>
    <col min="2312" max="2312" width="20.140625" style="13" customWidth="1"/>
    <col min="2313" max="2561" width="9.140625" style="13"/>
    <col min="2562" max="2562" width="0" style="13" hidden="1" customWidth="1"/>
    <col min="2563" max="2563" width="15.140625" style="13" customWidth="1"/>
    <col min="2564" max="2564" width="21.7109375" style="13" customWidth="1"/>
    <col min="2565" max="2565" width="41.7109375" style="13" customWidth="1"/>
    <col min="2566" max="2566" width="18.28515625" style="13" customWidth="1"/>
    <col min="2567" max="2567" width="17" style="13" customWidth="1"/>
    <col min="2568" max="2568" width="20.140625" style="13" customWidth="1"/>
    <col min="2569" max="2817" width="9.140625" style="13"/>
    <col min="2818" max="2818" width="0" style="13" hidden="1" customWidth="1"/>
    <col min="2819" max="2819" width="15.140625" style="13" customWidth="1"/>
    <col min="2820" max="2820" width="21.7109375" style="13" customWidth="1"/>
    <col min="2821" max="2821" width="41.7109375" style="13" customWidth="1"/>
    <col min="2822" max="2822" width="18.28515625" style="13" customWidth="1"/>
    <col min="2823" max="2823" width="17" style="13" customWidth="1"/>
    <col min="2824" max="2824" width="20.140625" style="13" customWidth="1"/>
    <col min="2825" max="3073" width="9.140625" style="13"/>
    <col min="3074" max="3074" width="0" style="13" hidden="1" customWidth="1"/>
    <col min="3075" max="3075" width="15.140625" style="13" customWidth="1"/>
    <col min="3076" max="3076" width="21.7109375" style="13" customWidth="1"/>
    <col min="3077" max="3077" width="41.7109375" style="13" customWidth="1"/>
    <col min="3078" max="3078" width="18.28515625" style="13" customWidth="1"/>
    <col min="3079" max="3079" width="17" style="13" customWidth="1"/>
    <col min="3080" max="3080" width="20.140625" style="13" customWidth="1"/>
    <col min="3081" max="3329" width="9.140625" style="13"/>
    <col min="3330" max="3330" width="0" style="13" hidden="1" customWidth="1"/>
    <col min="3331" max="3331" width="15.140625" style="13" customWidth="1"/>
    <col min="3332" max="3332" width="21.7109375" style="13" customWidth="1"/>
    <col min="3333" max="3333" width="41.7109375" style="13" customWidth="1"/>
    <col min="3334" max="3334" width="18.28515625" style="13" customWidth="1"/>
    <col min="3335" max="3335" width="17" style="13" customWidth="1"/>
    <col min="3336" max="3336" width="20.140625" style="13" customWidth="1"/>
    <col min="3337" max="3585" width="9.140625" style="13"/>
    <col min="3586" max="3586" width="0" style="13" hidden="1" customWidth="1"/>
    <col min="3587" max="3587" width="15.140625" style="13" customWidth="1"/>
    <col min="3588" max="3588" width="21.7109375" style="13" customWidth="1"/>
    <col min="3589" max="3589" width="41.7109375" style="13" customWidth="1"/>
    <col min="3590" max="3590" width="18.28515625" style="13" customWidth="1"/>
    <col min="3591" max="3591" width="17" style="13" customWidth="1"/>
    <col min="3592" max="3592" width="20.140625" style="13" customWidth="1"/>
    <col min="3593" max="3841" width="9.140625" style="13"/>
    <col min="3842" max="3842" width="0" style="13" hidden="1" customWidth="1"/>
    <col min="3843" max="3843" width="15.140625" style="13" customWidth="1"/>
    <col min="3844" max="3844" width="21.7109375" style="13" customWidth="1"/>
    <col min="3845" max="3845" width="41.7109375" style="13" customWidth="1"/>
    <col min="3846" max="3846" width="18.28515625" style="13" customWidth="1"/>
    <col min="3847" max="3847" width="17" style="13" customWidth="1"/>
    <col min="3848" max="3848" width="20.140625" style="13" customWidth="1"/>
    <col min="3849" max="4097" width="9.140625" style="13"/>
    <col min="4098" max="4098" width="0" style="13" hidden="1" customWidth="1"/>
    <col min="4099" max="4099" width="15.140625" style="13" customWidth="1"/>
    <col min="4100" max="4100" width="21.7109375" style="13" customWidth="1"/>
    <col min="4101" max="4101" width="41.7109375" style="13" customWidth="1"/>
    <col min="4102" max="4102" width="18.28515625" style="13" customWidth="1"/>
    <col min="4103" max="4103" width="17" style="13" customWidth="1"/>
    <col min="4104" max="4104" width="20.140625" style="13" customWidth="1"/>
    <col min="4105" max="4353" width="9.140625" style="13"/>
    <col min="4354" max="4354" width="0" style="13" hidden="1" customWidth="1"/>
    <col min="4355" max="4355" width="15.140625" style="13" customWidth="1"/>
    <col min="4356" max="4356" width="21.7109375" style="13" customWidth="1"/>
    <col min="4357" max="4357" width="41.7109375" style="13" customWidth="1"/>
    <col min="4358" max="4358" width="18.28515625" style="13" customWidth="1"/>
    <col min="4359" max="4359" width="17" style="13" customWidth="1"/>
    <col min="4360" max="4360" width="20.140625" style="13" customWidth="1"/>
    <col min="4361" max="4609" width="9.140625" style="13"/>
    <col min="4610" max="4610" width="0" style="13" hidden="1" customWidth="1"/>
    <col min="4611" max="4611" width="15.140625" style="13" customWidth="1"/>
    <col min="4612" max="4612" width="21.7109375" style="13" customWidth="1"/>
    <col min="4613" max="4613" width="41.7109375" style="13" customWidth="1"/>
    <col min="4614" max="4614" width="18.28515625" style="13" customWidth="1"/>
    <col min="4615" max="4615" width="17" style="13" customWidth="1"/>
    <col min="4616" max="4616" width="20.140625" style="13" customWidth="1"/>
    <col min="4617" max="4865" width="9.140625" style="13"/>
    <col min="4866" max="4866" width="0" style="13" hidden="1" customWidth="1"/>
    <col min="4867" max="4867" width="15.140625" style="13" customWidth="1"/>
    <col min="4868" max="4868" width="21.7109375" style="13" customWidth="1"/>
    <col min="4869" max="4869" width="41.7109375" style="13" customWidth="1"/>
    <col min="4870" max="4870" width="18.28515625" style="13" customWidth="1"/>
    <col min="4871" max="4871" width="17" style="13" customWidth="1"/>
    <col min="4872" max="4872" width="20.140625" style="13" customWidth="1"/>
    <col min="4873" max="5121" width="9.140625" style="13"/>
    <col min="5122" max="5122" width="0" style="13" hidden="1" customWidth="1"/>
    <col min="5123" max="5123" width="15.140625" style="13" customWidth="1"/>
    <col min="5124" max="5124" width="21.7109375" style="13" customWidth="1"/>
    <col min="5125" max="5125" width="41.7109375" style="13" customWidth="1"/>
    <col min="5126" max="5126" width="18.28515625" style="13" customWidth="1"/>
    <col min="5127" max="5127" width="17" style="13" customWidth="1"/>
    <col min="5128" max="5128" width="20.140625" style="13" customWidth="1"/>
    <col min="5129" max="5377" width="9.140625" style="13"/>
    <col min="5378" max="5378" width="0" style="13" hidden="1" customWidth="1"/>
    <col min="5379" max="5379" width="15.140625" style="13" customWidth="1"/>
    <col min="5380" max="5380" width="21.7109375" style="13" customWidth="1"/>
    <col min="5381" max="5381" width="41.7109375" style="13" customWidth="1"/>
    <col min="5382" max="5382" width="18.28515625" style="13" customWidth="1"/>
    <col min="5383" max="5383" width="17" style="13" customWidth="1"/>
    <col min="5384" max="5384" width="20.140625" style="13" customWidth="1"/>
    <col min="5385" max="5633" width="9.140625" style="13"/>
    <col min="5634" max="5634" width="0" style="13" hidden="1" customWidth="1"/>
    <col min="5635" max="5635" width="15.140625" style="13" customWidth="1"/>
    <col min="5636" max="5636" width="21.7109375" style="13" customWidth="1"/>
    <col min="5637" max="5637" width="41.7109375" style="13" customWidth="1"/>
    <col min="5638" max="5638" width="18.28515625" style="13" customWidth="1"/>
    <col min="5639" max="5639" width="17" style="13" customWidth="1"/>
    <col min="5640" max="5640" width="20.140625" style="13" customWidth="1"/>
    <col min="5641" max="5889" width="9.140625" style="13"/>
    <col min="5890" max="5890" width="0" style="13" hidden="1" customWidth="1"/>
    <col min="5891" max="5891" width="15.140625" style="13" customWidth="1"/>
    <col min="5892" max="5892" width="21.7109375" style="13" customWidth="1"/>
    <col min="5893" max="5893" width="41.7109375" style="13" customWidth="1"/>
    <col min="5894" max="5894" width="18.28515625" style="13" customWidth="1"/>
    <col min="5895" max="5895" width="17" style="13" customWidth="1"/>
    <col min="5896" max="5896" width="20.140625" style="13" customWidth="1"/>
    <col min="5897" max="6145" width="9.140625" style="13"/>
    <col min="6146" max="6146" width="0" style="13" hidden="1" customWidth="1"/>
    <col min="6147" max="6147" width="15.140625" style="13" customWidth="1"/>
    <col min="6148" max="6148" width="21.7109375" style="13" customWidth="1"/>
    <col min="6149" max="6149" width="41.7109375" style="13" customWidth="1"/>
    <col min="6150" max="6150" width="18.28515625" style="13" customWidth="1"/>
    <col min="6151" max="6151" width="17" style="13" customWidth="1"/>
    <col min="6152" max="6152" width="20.140625" style="13" customWidth="1"/>
    <col min="6153" max="6401" width="9.140625" style="13"/>
    <col min="6402" max="6402" width="0" style="13" hidden="1" customWidth="1"/>
    <col min="6403" max="6403" width="15.140625" style="13" customWidth="1"/>
    <col min="6404" max="6404" width="21.7109375" style="13" customWidth="1"/>
    <col min="6405" max="6405" width="41.7109375" style="13" customWidth="1"/>
    <col min="6406" max="6406" width="18.28515625" style="13" customWidth="1"/>
    <col min="6407" max="6407" width="17" style="13" customWidth="1"/>
    <col min="6408" max="6408" width="20.140625" style="13" customWidth="1"/>
    <col min="6409" max="6657" width="9.140625" style="13"/>
    <col min="6658" max="6658" width="0" style="13" hidden="1" customWidth="1"/>
    <col min="6659" max="6659" width="15.140625" style="13" customWidth="1"/>
    <col min="6660" max="6660" width="21.7109375" style="13" customWidth="1"/>
    <col min="6661" max="6661" width="41.7109375" style="13" customWidth="1"/>
    <col min="6662" max="6662" width="18.28515625" style="13" customWidth="1"/>
    <col min="6663" max="6663" width="17" style="13" customWidth="1"/>
    <col min="6664" max="6664" width="20.140625" style="13" customWidth="1"/>
    <col min="6665" max="6913" width="9.140625" style="13"/>
    <col min="6914" max="6914" width="0" style="13" hidden="1" customWidth="1"/>
    <col min="6915" max="6915" width="15.140625" style="13" customWidth="1"/>
    <col min="6916" max="6916" width="21.7109375" style="13" customWidth="1"/>
    <col min="6917" max="6917" width="41.7109375" style="13" customWidth="1"/>
    <col min="6918" max="6918" width="18.28515625" style="13" customWidth="1"/>
    <col min="6919" max="6919" width="17" style="13" customWidth="1"/>
    <col min="6920" max="6920" width="20.140625" style="13" customWidth="1"/>
    <col min="6921" max="7169" width="9.140625" style="13"/>
    <col min="7170" max="7170" width="0" style="13" hidden="1" customWidth="1"/>
    <col min="7171" max="7171" width="15.140625" style="13" customWidth="1"/>
    <col min="7172" max="7172" width="21.7109375" style="13" customWidth="1"/>
    <col min="7173" max="7173" width="41.7109375" style="13" customWidth="1"/>
    <col min="7174" max="7174" width="18.28515625" style="13" customWidth="1"/>
    <col min="7175" max="7175" width="17" style="13" customWidth="1"/>
    <col min="7176" max="7176" width="20.140625" style="13" customWidth="1"/>
    <col min="7177" max="7425" width="9.140625" style="13"/>
    <col min="7426" max="7426" width="0" style="13" hidden="1" customWidth="1"/>
    <col min="7427" max="7427" width="15.140625" style="13" customWidth="1"/>
    <col min="7428" max="7428" width="21.7109375" style="13" customWidth="1"/>
    <col min="7429" max="7429" width="41.7109375" style="13" customWidth="1"/>
    <col min="7430" max="7430" width="18.28515625" style="13" customWidth="1"/>
    <col min="7431" max="7431" width="17" style="13" customWidth="1"/>
    <col min="7432" max="7432" width="20.140625" style="13" customWidth="1"/>
    <col min="7433" max="7681" width="9.140625" style="13"/>
    <col min="7682" max="7682" width="0" style="13" hidden="1" customWidth="1"/>
    <col min="7683" max="7683" width="15.140625" style="13" customWidth="1"/>
    <col min="7684" max="7684" width="21.7109375" style="13" customWidth="1"/>
    <col min="7685" max="7685" width="41.7109375" style="13" customWidth="1"/>
    <col min="7686" max="7686" width="18.28515625" style="13" customWidth="1"/>
    <col min="7687" max="7687" width="17" style="13" customWidth="1"/>
    <col min="7688" max="7688" width="20.140625" style="13" customWidth="1"/>
    <col min="7689" max="7937" width="9.140625" style="13"/>
    <col min="7938" max="7938" width="0" style="13" hidden="1" customWidth="1"/>
    <col min="7939" max="7939" width="15.140625" style="13" customWidth="1"/>
    <col min="7940" max="7940" width="21.7109375" style="13" customWidth="1"/>
    <col min="7941" max="7941" width="41.7109375" style="13" customWidth="1"/>
    <col min="7942" max="7942" width="18.28515625" style="13" customWidth="1"/>
    <col min="7943" max="7943" width="17" style="13" customWidth="1"/>
    <col min="7944" max="7944" width="20.140625" style="13" customWidth="1"/>
    <col min="7945" max="8193" width="9.140625" style="13"/>
    <col min="8194" max="8194" width="0" style="13" hidden="1" customWidth="1"/>
    <col min="8195" max="8195" width="15.140625" style="13" customWidth="1"/>
    <col min="8196" max="8196" width="21.7109375" style="13" customWidth="1"/>
    <col min="8197" max="8197" width="41.7109375" style="13" customWidth="1"/>
    <col min="8198" max="8198" width="18.28515625" style="13" customWidth="1"/>
    <col min="8199" max="8199" width="17" style="13" customWidth="1"/>
    <col min="8200" max="8200" width="20.140625" style="13" customWidth="1"/>
    <col min="8201" max="8449" width="9.140625" style="13"/>
    <col min="8450" max="8450" width="0" style="13" hidden="1" customWidth="1"/>
    <col min="8451" max="8451" width="15.140625" style="13" customWidth="1"/>
    <col min="8452" max="8452" width="21.7109375" style="13" customWidth="1"/>
    <col min="8453" max="8453" width="41.7109375" style="13" customWidth="1"/>
    <col min="8454" max="8454" width="18.28515625" style="13" customWidth="1"/>
    <col min="8455" max="8455" width="17" style="13" customWidth="1"/>
    <col min="8456" max="8456" width="20.140625" style="13" customWidth="1"/>
    <col min="8457" max="8705" width="9.140625" style="13"/>
    <col min="8706" max="8706" width="0" style="13" hidden="1" customWidth="1"/>
    <col min="8707" max="8707" width="15.140625" style="13" customWidth="1"/>
    <col min="8708" max="8708" width="21.7109375" style="13" customWidth="1"/>
    <col min="8709" max="8709" width="41.7109375" style="13" customWidth="1"/>
    <col min="8710" max="8710" width="18.28515625" style="13" customWidth="1"/>
    <col min="8711" max="8711" width="17" style="13" customWidth="1"/>
    <col min="8712" max="8712" width="20.140625" style="13" customWidth="1"/>
    <col min="8713" max="8961" width="9.140625" style="13"/>
    <col min="8962" max="8962" width="0" style="13" hidden="1" customWidth="1"/>
    <col min="8963" max="8963" width="15.140625" style="13" customWidth="1"/>
    <col min="8964" max="8964" width="21.7109375" style="13" customWidth="1"/>
    <col min="8965" max="8965" width="41.7109375" style="13" customWidth="1"/>
    <col min="8966" max="8966" width="18.28515625" style="13" customWidth="1"/>
    <col min="8967" max="8967" width="17" style="13" customWidth="1"/>
    <col min="8968" max="8968" width="20.140625" style="13" customWidth="1"/>
    <col min="8969" max="9217" width="9.140625" style="13"/>
    <col min="9218" max="9218" width="0" style="13" hidden="1" customWidth="1"/>
    <col min="9219" max="9219" width="15.140625" style="13" customWidth="1"/>
    <col min="9220" max="9220" width="21.7109375" style="13" customWidth="1"/>
    <col min="9221" max="9221" width="41.7109375" style="13" customWidth="1"/>
    <col min="9222" max="9222" width="18.28515625" style="13" customWidth="1"/>
    <col min="9223" max="9223" width="17" style="13" customWidth="1"/>
    <col min="9224" max="9224" width="20.140625" style="13" customWidth="1"/>
    <col min="9225" max="9473" width="9.140625" style="13"/>
    <col min="9474" max="9474" width="0" style="13" hidden="1" customWidth="1"/>
    <col min="9475" max="9475" width="15.140625" style="13" customWidth="1"/>
    <col min="9476" max="9476" width="21.7109375" style="13" customWidth="1"/>
    <col min="9477" max="9477" width="41.7109375" style="13" customWidth="1"/>
    <col min="9478" max="9478" width="18.28515625" style="13" customWidth="1"/>
    <col min="9479" max="9479" width="17" style="13" customWidth="1"/>
    <col min="9480" max="9480" width="20.140625" style="13" customWidth="1"/>
    <col min="9481" max="9729" width="9.140625" style="13"/>
    <col min="9730" max="9730" width="0" style="13" hidden="1" customWidth="1"/>
    <col min="9731" max="9731" width="15.140625" style="13" customWidth="1"/>
    <col min="9732" max="9732" width="21.7109375" style="13" customWidth="1"/>
    <col min="9733" max="9733" width="41.7109375" style="13" customWidth="1"/>
    <col min="9734" max="9734" width="18.28515625" style="13" customWidth="1"/>
    <col min="9735" max="9735" width="17" style="13" customWidth="1"/>
    <col min="9736" max="9736" width="20.140625" style="13" customWidth="1"/>
    <col min="9737" max="9985" width="9.140625" style="13"/>
    <col min="9986" max="9986" width="0" style="13" hidden="1" customWidth="1"/>
    <col min="9987" max="9987" width="15.140625" style="13" customWidth="1"/>
    <col min="9988" max="9988" width="21.7109375" style="13" customWidth="1"/>
    <col min="9989" max="9989" width="41.7109375" style="13" customWidth="1"/>
    <col min="9990" max="9990" width="18.28515625" style="13" customWidth="1"/>
    <col min="9991" max="9991" width="17" style="13" customWidth="1"/>
    <col min="9992" max="9992" width="20.140625" style="13" customWidth="1"/>
    <col min="9993" max="10241" width="9.140625" style="13"/>
    <col min="10242" max="10242" width="0" style="13" hidden="1" customWidth="1"/>
    <col min="10243" max="10243" width="15.140625" style="13" customWidth="1"/>
    <col min="10244" max="10244" width="21.7109375" style="13" customWidth="1"/>
    <col min="10245" max="10245" width="41.7109375" style="13" customWidth="1"/>
    <col min="10246" max="10246" width="18.28515625" style="13" customWidth="1"/>
    <col min="10247" max="10247" width="17" style="13" customWidth="1"/>
    <col min="10248" max="10248" width="20.140625" style="13" customWidth="1"/>
    <col min="10249" max="10497" width="9.140625" style="13"/>
    <col min="10498" max="10498" width="0" style="13" hidden="1" customWidth="1"/>
    <col min="10499" max="10499" width="15.140625" style="13" customWidth="1"/>
    <col min="10500" max="10500" width="21.7109375" style="13" customWidth="1"/>
    <col min="10501" max="10501" width="41.7109375" style="13" customWidth="1"/>
    <col min="10502" max="10502" width="18.28515625" style="13" customWidth="1"/>
    <col min="10503" max="10503" width="17" style="13" customWidth="1"/>
    <col min="10504" max="10504" width="20.140625" style="13" customWidth="1"/>
    <col min="10505" max="10753" width="9.140625" style="13"/>
    <col min="10754" max="10754" width="0" style="13" hidden="1" customWidth="1"/>
    <col min="10755" max="10755" width="15.140625" style="13" customWidth="1"/>
    <col min="10756" max="10756" width="21.7109375" style="13" customWidth="1"/>
    <col min="10757" max="10757" width="41.7109375" style="13" customWidth="1"/>
    <col min="10758" max="10758" width="18.28515625" style="13" customWidth="1"/>
    <col min="10759" max="10759" width="17" style="13" customWidth="1"/>
    <col min="10760" max="10760" width="20.140625" style="13" customWidth="1"/>
    <col min="10761" max="11009" width="9.140625" style="13"/>
    <col min="11010" max="11010" width="0" style="13" hidden="1" customWidth="1"/>
    <col min="11011" max="11011" width="15.140625" style="13" customWidth="1"/>
    <col min="11012" max="11012" width="21.7109375" style="13" customWidth="1"/>
    <col min="11013" max="11013" width="41.7109375" style="13" customWidth="1"/>
    <col min="11014" max="11014" width="18.28515625" style="13" customWidth="1"/>
    <col min="11015" max="11015" width="17" style="13" customWidth="1"/>
    <col min="11016" max="11016" width="20.140625" style="13" customWidth="1"/>
    <col min="11017" max="11265" width="9.140625" style="13"/>
    <col min="11266" max="11266" width="0" style="13" hidden="1" customWidth="1"/>
    <col min="11267" max="11267" width="15.140625" style="13" customWidth="1"/>
    <col min="11268" max="11268" width="21.7109375" style="13" customWidth="1"/>
    <col min="11269" max="11269" width="41.7109375" style="13" customWidth="1"/>
    <col min="11270" max="11270" width="18.28515625" style="13" customWidth="1"/>
    <col min="11271" max="11271" width="17" style="13" customWidth="1"/>
    <col min="11272" max="11272" width="20.140625" style="13" customWidth="1"/>
    <col min="11273" max="11521" width="9.140625" style="13"/>
    <col min="11522" max="11522" width="0" style="13" hidden="1" customWidth="1"/>
    <col min="11523" max="11523" width="15.140625" style="13" customWidth="1"/>
    <col min="11524" max="11524" width="21.7109375" style="13" customWidth="1"/>
    <col min="11525" max="11525" width="41.7109375" style="13" customWidth="1"/>
    <col min="11526" max="11526" width="18.28515625" style="13" customWidth="1"/>
    <col min="11527" max="11527" width="17" style="13" customWidth="1"/>
    <col min="11528" max="11528" width="20.140625" style="13" customWidth="1"/>
    <col min="11529" max="11777" width="9.140625" style="13"/>
    <col min="11778" max="11778" width="0" style="13" hidden="1" customWidth="1"/>
    <col min="11779" max="11779" width="15.140625" style="13" customWidth="1"/>
    <col min="11780" max="11780" width="21.7109375" style="13" customWidth="1"/>
    <col min="11781" max="11781" width="41.7109375" style="13" customWidth="1"/>
    <col min="11782" max="11782" width="18.28515625" style="13" customWidth="1"/>
    <col min="11783" max="11783" width="17" style="13" customWidth="1"/>
    <col min="11784" max="11784" width="20.140625" style="13" customWidth="1"/>
    <col min="11785" max="12033" width="9.140625" style="13"/>
    <col min="12034" max="12034" width="0" style="13" hidden="1" customWidth="1"/>
    <col min="12035" max="12035" width="15.140625" style="13" customWidth="1"/>
    <col min="12036" max="12036" width="21.7109375" style="13" customWidth="1"/>
    <col min="12037" max="12037" width="41.7109375" style="13" customWidth="1"/>
    <col min="12038" max="12038" width="18.28515625" style="13" customWidth="1"/>
    <col min="12039" max="12039" width="17" style="13" customWidth="1"/>
    <col min="12040" max="12040" width="20.140625" style="13" customWidth="1"/>
    <col min="12041" max="12289" width="9.140625" style="13"/>
    <col min="12290" max="12290" width="0" style="13" hidden="1" customWidth="1"/>
    <col min="12291" max="12291" width="15.140625" style="13" customWidth="1"/>
    <col min="12292" max="12292" width="21.7109375" style="13" customWidth="1"/>
    <col min="12293" max="12293" width="41.7109375" style="13" customWidth="1"/>
    <col min="12294" max="12294" width="18.28515625" style="13" customWidth="1"/>
    <col min="12295" max="12295" width="17" style="13" customWidth="1"/>
    <col min="12296" max="12296" width="20.140625" style="13" customWidth="1"/>
    <col min="12297" max="12545" width="9.140625" style="13"/>
    <col min="12546" max="12546" width="0" style="13" hidden="1" customWidth="1"/>
    <col min="12547" max="12547" width="15.140625" style="13" customWidth="1"/>
    <col min="12548" max="12548" width="21.7109375" style="13" customWidth="1"/>
    <col min="12549" max="12549" width="41.7109375" style="13" customWidth="1"/>
    <col min="12550" max="12550" width="18.28515625" style="13" customWidth="1"/>
    <col min="12551" max="12551" width="17" style="13" customWidth="1"/>
    <col min="12552" max="12552" width="20.140625" style="13" customWidth="1"/>
    <col min="12553" max="12801" width="9.140625" style="13"/>
    <col min="12802" max="12802" width="0" style="13" hidden="1" customWidth="1"/>
    <col min="12803" max="12803" width="15.140625" style="13" customWidth="1"/>
    <col min="12804" max="12804" width="21.7109375" style="13" customWidth="1"/>
    <col min="12805" max="12805" width="41.7109375" style="13" customWidth="1"/>
    <col min="12806" max="12806" width="18.28515625" style="13" customWidth="1"/>
    <col min="12807" max="12807" width="17" style="13" customWidth="1"/>
    <col min="12808" max="12808" width="20.140625" style="13" customWidth="1"/>
    <col min="12809" max="13057" width="9.140625" style="13"/>
    <col min="13058" max="13058" width="0" style="13" hidden="1" customWidth="1"/>
    <col min="13059" max="13059" width="15.140625" style="13" customWidth="1"/>
    <col min="13060" max="13060" width="21.7109375" style="13" customWidth="1"/>
    <col min="13061" max="13061" width="41.7109375" style="13" customWidth="1"/>
    <col min="13062" max="13062" width="18.28515625" style="13" customWidth="1"/>
    <col min="13063" max="13063" width="17" style="13" customWidth="1"/>
    <col min="13064" max="13064" width="20.140625" style="13" customWidth="1"/>
    <col min="13065" max="13313" width="9.140625" style="13"/>
    <col min="13314" max="13314" width="0" style="13" hidden="1" customWidth="1"/>
    <col min="13315" max="13315" width="15.140625" style="13" customWidth="1"/>
    <col min="13316" max="13316" width="21.7109375" style="13" customWidth="1"/>
    <col min="13317" max="13317" width="41.7109375" style="13" customWidth="1"/>
    <col min="13318" max="13318" width="18.28515625" style="13" customWidth="1"/>
    <col min="13319" max="13319" width="17" style="13" customWidth="1"/>
    <col min="13320" max="13320" width="20.140625" style="13" customWidth="1"/>
    <col min="13321" max="13569" width="9.140625" style="13"/>
    <col min="13570" max="13570" width="0" style="13" hidden="1" customWidth="1"/>
    <col min="13571" max="13571" width="15.140625" style="13" customWidth="1"/>
    <col min="13572" max="13572" width="21.7109375" style="13" customWidth="1"/>
    <col min="13573" max="13573" width="41.7109375" style="13" customWidth="1"/>
    <col min="13574" max="13574" width="18.28515625" style="13" customWidth="1"/>
    <col min="13575" max="13575" width="17" style="13" customWidth="1"/>
    <col min="13576" max="13576" width="20.140625" style="13" customWidth="1"/>
    <col min="13577" max="13825" width="9.140625" style="13"/>
    <col min="13826" max="13826" width="0" style="13" hidden="1" customWidth="1"/>
    <col min="13827" max="13827" width="15.140625" style="13" customWidth="1"/>
    <col min="13828" max="13828" width="21.7109375" style="13" customWidth="1"/>
    <col min="13829" max="13829" width="41.7109375" style="13" customWidth="1"/>
    <col min="13830" max="13830" width="18.28515625" style="13" customWidth="1"/>
    <col min="13831" max="13831" width="17" style="13" customWidth="1"/>
    <col min="13832" max="13832" width="20.140625" style="13" customWidth="1"/>
    <col min="13833" max="14081" width="9.140625" style="13"/>
    <col min="14082" max="14082" width="0" style="13" hidden="1" customWidth="1"/>
    <col min="14083" max="14083" width="15.140625" style="13" customWidth="1"/>
    <col min="14084" max="14084" width="21.7109375" style="13" customWidth="1"/>
    <col min="14085" max="14085" width="41.7109375" style="13" customWidth="1"/>
    <col min="14086" max="14086" width="18.28515625" style="13" customWidth="1"/>
    <col min="14087" max="14087" width="17" style="13" customWidth="1"/>
    <col min="14088" max="14088" width="20.140625" style="13" customWidth="1"/>
    <col min="14089" max="14337" width="9.140625" style="13"/>
    <col min="14338" max="14338" width="0" style="13" hidden="1" customWidth="1"/>
    <col min="14339" max="14339" width="15.140625" style="13" customWidth="1"/>
    <col min="14340" max="14340" width="21.7109375" style="13" customWidth="1"/>
    <col min="14341" max="14341" width="41.7109375" style="13" customWidth="1"/>
    <col min="14342" max="14342" width="18.28515625" style="13" customWidth="1"/>
    <col min="14343" max="14343" width="17" style="13" customWidth="1"/>
    <col min="14344" max="14344" width="20.140625" style="13" customWidth="1"/>
    <col min="14345" max="14593" width="9.140625" style="13"/>
    <col min="14594" max="14594" width="0" style="13" hidden="1" customWidth="1"/>
    <col min="14595" max="14595" width="15.140625" style="13" customWidth="1"/>
    <col min="14596" max="14596" width="21.7109375" style="13" customWidth="1"/>
    <col min="14597" max="14597" width="41.7109375" style="13" customWidth="1"/>
    <col min="14598" max="14598" width="18.28515625" style="13" customWidth="1"/>
    <col min="14599" max="14599" width="17" style="13" customWidth="1"/>
    <col min="14600" max="14600" width="20.140625" style="13" customWidth="1"/>
    <col min="14601" max="14849" width="9.140625" style="13"/>
    <col min="14850" max="14850" width="0" style="13" hidden="1" customWidth="1"/>
    <col min="14851" max="14851" width="15.140625" style="13" customWidth="1"/>
    <col min="14852" max="14852" width="21.7109375" style="13" customWidth="1"/>
    <col min="14853" max="14853" width="41.7109375" style="13" customWidth="1"/>
    <col min="14854" max="14854" width="18.28515625" style="13" customWidth="1"/>
    <col min="14855" max="14855" width="17" style="13" customWidth="1"/>
    <col min="14856" max="14856" width="20.140625" style="13" customWidth="1"/>
    <col min="14857" max="15105" width="9.140625" style="13"/>
    <col min="15106" max="15106" width="0" style="13" hidden="1" customWidth="1"/>
    <col min="15107" max="15107" width="15.140625" style="13" customWidth="1"/>
    <col min="15108" max="15108" width="21.7109375" style="13" customWidth="1"/>
    <col min="15109" max="15109" width="41.7109375" style="13" customWidth="1"/>
    <col min="15110" max="15110" width="18.28515625" style="13" customWidth="1"/>
    <col min="15111" max="15111" width="17" style="13" customWidth="1"/>
    <col min="15112" max="15112" width="20.140625" style="13" customWidth="1"/>
    <col min="15113" max="15361" width="9.140625" style="13"/>
    <col min="15362" max="15362" width="0" style="13" hidden="1" customWidth="1"/>
    <col min="15363" max="15363" width="15.140625" style="13" customWidth="1"/>
    <col min="15364" max="15364" width="21.7109375" style="13" customWidth="1"/>
    <col min="15365" max="15365" width="41.7109375" style="13" customWidth="1"/>
    <col min="15366" max="15366" width="18.28515625" style="13" customWidth="1"/>
    <col min="15367" max="15367" width="17" style="13" customWidth="1"/>
    <col min="15368" max="15368" width="20.140625" style="13" customWidth="1"/>
    <col min="15369" max="15617" width="9.140625" style="13"/>
    <col min="15618" max="15618" width="0" style="13" hidden="1" customWidth="1"/>
    <col min="15619" max="15619" width="15.140625" style="13" customWidth="1"/>
    <col min="15620" max="15620" width="21.7109375" style="13" customWidth="1"/>
    <col min="15621" max="15621" width="41.7109375" style="13" customWidth="1"/>
    <col min="15622" max="15622" width="18.28515625" style="13" customWidth="1"/>
    <col min="15623" max="15623" width="17" style="13" customWidth="1"/>
    <col min="15624" max="15624" width="20.140625" style="13" customWidth="1"/>
    <col min="15625" max="15873" width="9.140625" style="13"/>
    <col min="15874" max="15874" width="0" style="13" hidden="1" customWidth="1"/>
    <col min="15875" max="15875" width="15.140625" style="13" customWidth="1"/>
    <col min="15876" max="15876" width="21.7109375" style="13" customWidth="1"/>
    <col min="15877" max="15877" width="41.7109375" style="13" customWidth="1"/>
    <col min="15878" max="15878" width="18.28515625" style="13" customWidth="1"/>
    <col min="15879" max="15879" width="17" style="13" customWidth="1"/>
    <col min="15880" max="15880" width="20.140625" style="13" customWidth="1"/>
    <col min="15881" max="16129" width="9.140625" style="13"/>
    <col min="16130" max="16130" width="0" style="13" hidden="1" customWidth="1"/>
    <col min="16131" max="16131" width="15.140625" style="13" customWidth="1"/>
    <col min="16132" max="16132" width="21.7109375" style="13" customWidth="1"/>
    <col min="16133" max="16133" width="41.7109375" style="13" customWidth="1"/>
    <col min="16134" max="16134" width="18.28515625" style="13" customWidth="1"/>
    <col min="16135" max="16135" width="17" style="13" customWidth="1"/>
    <col min="16136" max="16136" width="20.140625" style="13" customWidth="1"/>
    <col min="16137" max="16384" width="9.140625" style="13"/>
  </cols>
  <sheetData>
    <row r="1" spans="1:11" s="1" customFormat="1">
      <c r="C1" s="19"/>
      <c r="D1" s="19"/>
      <c r="F1" s="14"/>
      <c r="G1" s="14"/>
    </row>
    <row r="2" spans="1:11" s="1" customFormat="1" ht="23.25">
      <c r="C2" s="19"/>
      <c r="D2" s="19"/>
      <c r="E2" s="2" t="s">
        <v>16</v>
      </c>
      <c r="F2" s="15"/>
      <c r="G2" s="15"/>
      <c r="H2" s="2"/>
      <c r="I2" s="2"/>
      <c r="J2" s="2"/>
      <c r="K2" s="2"/>
    </row>
    <row r="3" spans="1:11" s="1" customFormat="1" ht="20.25">
      <c r="A3" s="83" t="s">
        <v>17</v>
      </c>
      <c r="B3" s="83"/>
      <c r="C3" s="84"/>
      <c r="D3" s="84"/>
      <c r="E3" s="84"/>
      <c r="F3" s="84"/>
      <c r="G3" s="84"/>
      <c r="H3" s="84"/>
    </row>
    <row r="4" spans="1:11" s="1" customFormat="1">
      <c r="A4" s="3"/>
      <c r="B4" s="3"/>
      <c r="C4" s="3"/>
      <c r="D4" s="3"/>
      <c r="E4" s="3"/>
      <c r="F4" s="16"/>
      <c r="G4" s="16"/>
      <c r="H4" s="3"/>
    </row>
    <row r="5" spans="1:11" s="1" customFormat="1" ht="18">
      <c r="A5" s="85" t="s">
        <v>0</v>
      </c>
      <c r="B5" s="85"/>
      <c r="C5" s="85"/>
      <c r="D5" s="85"/>
      <c r="E5" s="85"/>
      <c r="F5" s="85"/>
      <c r="G5" s="85"/>
      <c r="H5" s="85"/>
    </row>
    <row r="6" spans="1:11" s="1" customFormat="1" ht="18">
      <c r="A6" s="85" t="s">
        <v>1</v>
      </c>
      <c r="B6" s="85"/>
      <c r="C6" s="85"/>
      <c r="D6" s="85"/>
      <c r="E6" s="85"/>
      <c r="F6" s="85"/>
      <c r="G6" s="85"/>
      <c r="H6" s="85"/>
    </row>
    <row r="7" spans="1:11" s="1" customFormat="1" ht="18">
      <c r="A7" s="85" t="s">
        <v>26</v>
      </c>
      <c r="B7" s="85"/>
      <c r="C7" s="85"/>
      <c r="D7" s="85"/>
      <c r="E7" s="85"/>
      <c r="F7" s="85"/>
      <c r="G7" s="85"/>
      <c r="H7" s="85"/>
    </row>
    <row r="8" spans="1:11" s="1" customFormat="1" ht="15.75" thickBot="1">
      <c r="C8" s="19"/>
      <c r="D8" s="19"/>
      <c r="F8" s="14"/>
      <c r="G8" s="14"/>
    </row>
    <row r="9" spans="1:11" s="4" customFormat="1" ht="16.5">
      <c r="A9" s="86"/>
      <c r="B9" s="41"/>
      <c r="C9" s="95" t="s">
        <v>2</v>
      </c>
      <c r="D9" s="95"/>
      <c r="E9" s="95"/>
      <c r="F9" s="96" t="s">
        <v>15</v>
      </c>
      <c r="G9" s="96"/>
      <c r="H9" s="97"/>
    </row>
    <row r="10" spans="1:11" s="4" customFormat="1" ht="16.5">
      <c r="A10" s="87"/>
      <c r="B10" s="41"/>
      <c r="C10" s="98"/>
      <c r="D10" s="98"/>
      <c r="E10" s="50"/>
      <c r="F10" s="98" t="s">
        <v>3</v>
      </c>
      <c r="G10" s="98"/>
      <c r="H10" s="71">
        <v>6789797.1799999997</v>
      </c>
    </row>
    <row r="11" spans="1:11" s="4" customFormat="1" ht="33">
      <c r="A11" s="87"/>
      <c r="B11" s="41"/>
      <c r="C11" s="51" t="s">
        <v>4</v>
      </c>
      <c r="D11" s="52" t="s">
        <v>5</v>
      </c>
      <c r="E11" s="53" t="s">
        <v>6</v>
      </c>
      <c r="F11" s="54" t="s">
        <v>23</v>
      </c>
      <c r="G11" s="55" t="s">
        <v>24</v>
      </c>
      <c r="H11" s="56" t="s">
        <v>25</v>
      </c>
    </row>
    <row r="12" spans="1:11" s="4" customFormat="1" ht="16.5">
      <c r="A12" s="23"/>
      <c r="B12" s="41"/>
      <c r="C12" s="51"/>
      <c r="D12" s="52"/>
      <c r="E12" s="53"/>
      <c r="F12" s="57"/>
      <c r="G12" s="58"/>
      <c r="H12" s="59"/>
    </row>
    <row r="13" spans="1:11" s="4" customFormat="1" ht="16.5">
      <c r="A13" s="28"/>
      <c r="B13" s="41"/>
      <c r="C13" s="62">
        <v>44440</v>
      </c>
      <c r="D13" s="31"/>
      <c r="E13" s="31" t="s">
        <v>19</v>
      </c>
      <c r="F13" s="32"/>
      <c r="G13" s="32"/>
      <c r="H13" s="36">
        <v>6789797.1799999997</v>
      </c>
    </row>
    <row r="14" spans="1:11" s="4" customFormat="1" ht="16.5">
      <c r="A14" s="70"/>
      <c r="B14" s="41"/>
      <c r="C14" s="6">
        <v>44440</v>
      </c>
      <c r="D14" s="20">
        <v>2835</v>
      </c>
      <c r="E14" s="75" t="s">
        <v>27</v>
      </c>
      <c r="F14" s="67">
        <v>89407.87</v>
      </c>
      <c r="G14" s="73"/>
      <c r="H14" s="36">
        <f>(H13+F14-G14)</f>
        <v>6879205.0499999998</v>
      </c>
    </row>
    <row r="15" spans="1:11" s="8" customFormat="1" ht="16.5">
      <c r="A15" s="5"/>
      <c r="B15" s="38"/>
      <c r="C15" s="6">
        <v>44441</v>
      </c>
      <c r="D15" s="20">
        <v>2836</v>
      </c>
      <c r="E15" s="75" t="s">
        <v>28</v>
      </c>
      <c r="F15" s="67">
        <v>145097</v>
      </c>
      <c r="G15" s="17"/>
      <c r="H15" s="36">
        <f t="shared" ref="H15:H72" si="0">(H14+F15-G15)</f>
        <v>7024302.0499999998</v>
      </c>
    </row>
    <row r="16" spans="1:11" s="8" customFormat="1" ht="16.5">
      <c r="A16" s="5"/>
      <c r="B16" s="38"/>
      <c r="C16" s="6">
        <v>44442</v>
      </c>
      <c r="D16" s="20">
        <v>2837</v>
      </c>
      <c r="E16" s="75" t="s">
        <v>29</v>
      </c>
      <c r="F16" s="67">
        <v>84881</v>
      </c>
      <c r="G16" s="17"/>
      <c r="H16" s="36">
        <f t="shared" si="0"/>
        <v>7109183.0499999998</v>
      </c>
    </row>
    <row r="17" spans="1:8" s="9" customFormat="1" ht="16.5">
      <c r="A17" s="5"/>
      <c r="B17" s="38"/>
      <c r="C17" s="6">
        <v>44445</v>
      </c>
      <c r="D17" s="20">
        <v>2838</v>
      </c>
      <c r="E17" s="75" t="s">
        <v>30</v>
      </c>
      <c r="F17" s="22"/>
      <c r="G17" s="63">
        <v>309602.37</v>
      </c>
      <c r="H17" s="36">
        <f t="shared" si="0"/>
        <v>6799580.6799999997</v>
      </c>
    </row>
    <row r="18" spans="1:8" s="9" customFormat="1" ht="16.5">
      <c r="A18" s="5"/>
      <c r="B18" s="38"/>
      <c r="C18" s="6">
        <v>44442</v>
      </c>
      <c r="D18" s="20">
        <v>2839</v>
      </c>
      <c r="E18" s="75" t="s">
        <v>30</v>
      </c>
      <c r="F18" s="22"/>
      <c r="G18" s="63">
        <v>349965</v>
      </c>
      <c r="H18" s="36">
        <f t="shared" si="0"/>
        <v>6449615.6799999997</v>
      </c>
    </row>
    <row r="19" spans="1:8" s="9" customFormat="1" ht="16.5">
      <c r="A19" s="5"/>
      <c r="B19" s="38"/>
      <c r="C19" s="6">
        <v>44442</v>
      </c>
      <c r="D19" s="20">
        <v>2840</v>
      </c>
      <c r="E19" t="s">
        <v>31</v>
      </c>
      <c r="F19" s="42">
        <v>107884</v>
      </c>
      <c r="G19" s="63"/>
      <c r="H19" s="36">
        <f t="shared" si="0"/>
        <v>6557499.6799999997</v>
      </c>
    </row>
    <row r="20" spans="1:8" s="9" customFormat="1" ht="16.5">
      <c r="A20" s="5"/>
      <c r="B20" s="38"/>
      <c r="C20" s="6">
        <v>44445</v>
      </c>
      <c r="D20" s="20">
        <v>2842</v>
      </c>
      <c r="E20" t="s">
        <v>32</v>
      </c>
      <c r="F20" s="42">
        <v>1480</v>
      </c>
      <c r="G20" s="17"/>
      <c r="H20" s="36">
        <f t="shared" si="0"/>
        <v>6558979.6799999997</v>
      </c>
    </row>
    <row r="21" spans="1:8" s="9" customFormat="1" ht="16.5">
      <c r="A21" s="5"/>
      <c r="B21" s="38"/>
      <c r="C21" s="6">
        <v>44445</v>
      </c>
      <c r="D21" s="20">
        <v>2843</v>
      </c>
      <c r="E21" s="76" t="s">
        <v>33</v>
      </c>
      <c r="F21" s="42">
        <v>58197</v>
      </c>
      <c r="G21" s="17"/>
      <c r="H21" s="36">
        <f t="shared" si="0"/>
        <v>6617176.6799999997</v>
      </c>
    </row>
    <row r="22" spans="1:8" s="9" customFormat="1" ht="16.5">
      <c r="A22" s="5"/>
      <c r="B22" s="38"/>
      <c r="C22" s="6">
        <v>44446</v>
      </c>
      <c r="D22" s="20">
        <v>2844</v>
      </c>
      <c r="E22" s="75" t="s">
        <v>18</v>
      </c>
      <c r="F22" s="42">
        <v>65015</v>
      </c>
      <c r="G22" s="17"/>
      <c r="H22" s="36">
        <f t="shared" si="0"/>
        <v>6682191.6799999997</v>
      </c>
    </row>
    <row r="23" spans="1:8" s="9" customFormat="1" ht="16.5">
      <c r="A23" s="5"/>
      <c r="B23" s="38"/>
      <c r="C23" s="6">
        <v>44447</v>
      </c>
      <c r="D23" s="20">
        <v>2845</v>
      </c>
      <c r="E23" s="75" t="s">
        <v>18</v>
      </c>
      <c r="F23" s="42">
        <v>121395</v>
      </c>
      <c r="G23" s="17"/>
      <c r="H23" s="36">
        <f t="shared" si="0"/>
        <v>6803586.6799999997</v>
      </c>
    </row>
    <row r="24" spans="1:8" s="9" customFormat="1" ht="16.5">
      <c r="A24" s="5"/>
      <c r="B24" s="38"/>
      <c r="C24" s="6">
        <v>44447</v>
      </c>
      <c r="D24" s="20">
        <v>2846</v>
      </c>
      <c r="E24" s="75" t="s">
        <v>18</v>
      </c>
      <c r="F24" s="42">
        <v>96471</v>
      </c>
      <c r="G24" s="17"/>
      <c r="H24" s="36">
        <f t="shared" si="0"/>
        <v>6900057.6799999997</v>
      </c>
    </row>
    <row r="25" spans="1:8" s="9" customFormat="1" ht="16.5">
      <c r="A25" s="5"/>
      <c r="B25" s="38"/>
      <c r="C25" s="6">
        <v>44447</v>
      </c>
      <c r="D25" s="20">
        <v>2847</v>
      </c>
      <c r="E25" s="77" t="s">
        <v>34</v>
      </c>
      <c r="F25" s="42">
        <v>121181</v>
      </c>
      <c r="G25" s="17"/>
      <c r="H25" s="36">
        <f t="shared" si="0"/>
        <v>7021238.6799999997</v>
      </c>
    </row>
    <row r="26" spans="1:8" s="9" customFormat="1" ht="16.5">
      <c r="A26" s="5"/>
      <c r="B26" s="38"/>
      <c r="C26" s="6">
        <v>44448</v>
      </c>
      <c r="D26" s="20">
        <v>2848</v>
      </c>
      <c r="E26" s="77" t="s">
        <v>35</v>
      </c>
      <c r="F26" s="42">
        <v>117505</v>
      </c>
      <c r="G26" s="68"/>
      <c r="H26" s="36">
        <f t="shared" si="0"/>
        <v>7138743.6799999997</v>
      </c>
    </row>
    <row r="27" spans="1:8" s="9" customFormat="1" ht="16.5">
      <c r="A27" s="5"/>
      <c r="B27" s="38"/>
      <c r="C27" s="6">
        <v>44448</v>
      </c>
      <c r="D27" s="20">
        <v>2849</v>
      </c>
      <c r="E27" s="61" t="s">
        <v>36</v>
      </c>
      <c r="F27" s="42">
        <v>1200</v>
      </c>
      <c r="G27" s="63"/>
      <c r="H27" s="36">
        <f t="shared" si="0"/>
        <v>7139943.6799999997</v>
      </c>
    </row>
    <row r="28" spans="1:8" s="9" customFormat="1" ht="16.5">
      <c r="A28" s="24"/>
      <c r="B28" s="38"/>
      <c r="C28" s="6">
        <v>44448</v>
      </c>
      <c r="D28" s="78">
        <v>2850</v>
      </c>
      <c r="E28" s="61" t="s">
        <v>37</v>
      </c>
      <c r="F28" s="22">
        <v>68410</v>
      </c>
      <c r="G28" s="63"/>
      <c r="H28" s="36">
        <f t="shared" si="0"/>
        <v>7208353.6799999997</v>
      </c>
    </row>
    <row r="29" spans="1:8" s="9" customFormat="1" ht="16.5">
      <c r="A29" s="24"/>
      <c r="B29" s="38"/>
      <c r="C29" s="6">
        <v>44452</v>
      </c>
      <c r="D29" s="20">
        <v>2851</v>
      </c>
      <c r="E29" s="7" t="s">
        <v>18</v>
      </c>
      <c r="F29" s="22">
        <v>24955</v>
      </c>
      <c r="G29" s="68"/>
      <c r="H29" s="36">
        <f t="shared" si="0"/>
        <v>7233308.6799999997</v>
      </c>
    </row>
    <row r="30" spans="1:8" s="9" customFormat="1" ht="16.5">
      <c r="A30" s="24"/>
      <c r="B30" s="38"/>
      <c r="C30" s="6">
        <v>44452</v>
      </c>
      <c r="D30" s="20">
        <v>2852</v>
      </c>
      <c r="E30" s="7" t="s">
        <v>18</v>
      </c>
      <c r="F30" s="22">
        <v>53217</v>
      </c>
      <c r="G30" s="68"/>
      <c r="H30" s="36">
        <f t="shared" si="0"/>
        <v>7286525.6799999997</v>
      </c>
    </row>
    <row r="31" spans="1:8" s="9" customFormat="1" ht="16.5">
      <c r="A31" s="24"/>
      <c r="B31" s="38"/>
      <c r="C31" s="6">
        <v>44452</v>
      </c>
      <c r="D31" s="20">
        <v>2853</v>
      </c>
      <c r="E31" s="7" t="s">
        <v>18</v>
      </c>
      <c r="F31" s="22">
        <v>84493</v>
      </c>
      <c r="G31" s="69"/>
      <c r="H31" s="36">
        <f t="shared" si="0"/>
        <v>7371018.6799999997</v>
      </c>
    </row>
    <row r="32" spans="1:8" s="9" customFormat="1" ht="16.5" customHeight="1" thickBot="1">
      <c r="A32" s="10"/>
      <c r="B32" s="39"/>
      <c r="C32" s="6">
        <v>44452</v>
      </c>
      <c r="D32" s="20">
        <v>2854</v>
      </c>
      <c r="E32" s="7" t="s">
        <v>18</v>
      </c>
      <c r="F32" s="22">
        <v>63521</v>
      </c>
      <c r="G32" s="69"/>
      <c r="H32" s="36">
        <f t="shared" si="0"/>
        <v>7434539.6799999997</v>
      </c>
    </row>
    <row r="33" spans="1:9" s="9" customFormat="1" ht="17.25" thickBot="1">
      <c r="A33" s="11"/>
      <c r="B33" s="39"/>
      <c r="C33" s="6">
        <v>44452</v>
      </c>
      <c r="D33" s="20">
        <v>2855</v>
      </c>
      <c r="E33" s="7" t="s">
        <v>38</v>
      </c>
      <c r="F33" s="22">
        <v>14763.9</v>
      </c>
      <c r="G33" s="69"/>
      <c r="H33" s="36">
        <f t="shared" si="0"/>
        <v>7449303.5800000001</v>
      </c>
      <c r="I33" s="12"/>
    </row>
    <row r="34" spans="1:9" s="9" customFormat="1" ht="16.5">
      <c r="A34" s="25"/>
      <c r="B34" s="39"/>
      <c r="C34" s="6">
        <v>44453</v>
      </c>
      <c r="D34" s="20">
        <v>2856</v>
      </c>
      <c r="E34" s="7" t="s">
        <v>39</v>
      </c>
      <c r="F34" s="22">
        <v>92023</v>
      </c>
      <c r="G34" s="35"/>
      <c r="H34" s="36">
        <f t="shared" si="0"/>
        <v>7541326.5800000001</v>
      </c>
      <c r="I34" s="12"/>
    </row>
    <row r="35" spans="1:9" s="9" customFormat="1" ht="16.5">
      <c r="A35" s="25"/>
      <c r="B35" s="39"/>
      <c r="C35" s="6">
        <v>44455</v>
      </c>
      <c r="D35" s="79">
        <v>2857</v>
      </c>
      <c r="E35" s="61" t="s">
        <v>40</v>
      </c>
      <c r="F35" s="22">
        <v>1203346.32</v>
      </c>
      <c r="G35" s="35"/>
      <c r="H35" s="36">
        <f t="shared" si="0"/>
        <v>8744672.9000000004</v>
      </c>
      <c r="I35" s="12"/>
    </row>
    <row r="36" spans="1:9" s="9" customFormat="1" ht="16.5">
      <c r="A36" s="25"/>
      <c r="B36" s="39"/>
      <c r="C36" s="6">
        <v>44455</v>
      </c>
      <c r="D36" s="79">
        <v>2858</v>
      </c>
      <c r="E36" s="61" t="s">
        <v>41</v>
      </c>
      <c r="F36" s="22">
        <v>69412</v>
      </c>
      <c r="G36" s="35"/>
      <c r="H36" s="36">
        <f t="shared" si="0"/>
        <v>8814084.9000000004</v>
      </c>
      <c r="I36" s="12"/>
    </row>
    <row r="37" spans="1:9" s="9" customFormat="1" ht="16.5">
      <c r="A37" s="25"/>
      <c r="B37" s="39"/>
      <c r="C37" s="6">
        <v>44456</v>
      </c>
      <c r="D37" s="79">
        <v>2859</v>
      </c>
      <c r="E37" s="61" t="s">
        <v>42</v>
      </c>
      <c r="F37" s="22">
        <v>88168</v>
      </c>
      <c r="G37" s="35"/>
      <c r="H37" s="36">
        <f t="shared" si="0"/>
        <v>8902252.9000000004</v>
      </c>
      <c r="I37" s="12"/>
    </row>
    <row r="38" spans="1:9" s="9" customFormat="1" ht="16.5">
      <c r="A38" s="25"/>
      <c r="B38" s="39"/>
      <c r="C38" s="6">
        <v>44459</v>
      </c>
      <c r="D38" s="20">
        <v>2860</v>
      </c>
      <c r="E38" s="7" t="s">
        <v>43</v>
      </c>
      <c r="F38" s="22">
        <v>130140.61</v>
      </c>
      <c r="G38" s="35"/>
      <c r="H38" s="36">
        <f t="shared" si="0"/>
        <v>9032393.5099999998</v>
      </c>
      <c r="I38" s="12"/>
    </row>
    <row r="39" spans="1:9" s="9" customFormat="1" ht="16.5">
      <c r="A39" s="25"/>
      <c r="B39" s="39"/>
      <c r="C39" s="6">
        <v>44459</v>
      </c>
      <c r="D39" s="20">
        <v>2861</v>
      </c>
      <c r="E39" s="7" t="s">
        <v>44</v>
      </c>
      <c r="F39" s="22">
        <v>139284.76999999999</v>
      </c>
      <c r="G39" s="35"/>
      <c r="H39" s="36">
        <f t="shared" si="0"/>
        <v>9171678.2799999993</v>
      </c>
      <c r="I39" s="12"/>
    </row>
    <row r="40" spans="1:9" s="9" customFormat="1" ht="16.5">
      <c r="A40" s="25"/>
      <c r="B40" s="39"/>
      <c r="C40" s="6">
        <v>44459</v>
      </c>
      <c r="D40" s="20">
        <v>2862</v>
      </c>
      <c r="E40" s="7" t="s">
        <v>45</v>
      </c>
      <c r="F40" s="22">
        <v>548662.29</v>
      </c>
      <c r="G40" s="35"/>
      <c r="H40" s="36">
        <f t="shared" si="0"/>
        <v>9720340.5700000003</v>
      </c>
      <c r="I40" s="12"/>
    </row>
    <row r="41" spans="1:9" s="9" customFormat="1" ht="16.5">
      <c r="A41" s="25"/>
      <c r="B41" s="39"/>
      <c r="C41" s="6">
        <v>44459</v>
      </c>
      <c r="D41" s="20">
        <v>2863</v>
      </c>
      <c r="E41" s="7" t="s">
        <v>46</v>
      </c>
      <c r="F41" s="22">
        <v>49854.6</v>
      </c>
      <c r="G41" s="35"/>
      <c r="H41" s="36">
        <f t="shared" si="0"/>
        <v>9770195.1699999999</v>
      </c>
      <c r="I41" s="12"/>
    </row>
    <row r="42" spans="1:9" s="9" customFormat="1" ht="16.5">
      <c r="A42" s="25"/>
      <c r="B42" s="39"/>
      <c r="C42" s="6">
        <v>44459</v>
      </c>
      <c r="D42" s="20">
        <v>2864</v>
      </c>
      <c r="E42" s="7" t="s">
        <v>47</v>
      </c>
      <c r="F42" s="22">
        <v>77793.62</v>
      </c>
      <c r="G42" s="69"/>
      <c r="H42" s="36">
        <f t="shared" si="0"/>
        <v>9847988.7899999991</v>
      </c>
      <c r="I42" s="12"/>
    </row>
    <row r="43" spans="1:9">
      <c r="B43" s="40"/>
      <c r="C43" s="6">
        <v>44459</v>
      </c>
      <c r="D43" s="20">
        <v>2865</v>
      </c>
      <c r="E43" s="7" t="s">
        <v>22</v>
      </c>
      <c r="F43" s="7">
        <v>440</v>
      </c>
      <c r="G43" s="69"/>
      <c r="H43" s="36">
        <f t="shared" si="0"/>
        <v>9848428.7899999991</v>
      </c>
    </row>
    <row r="44" spans="1:9">
      <c r="B44" s="40"/>
      <c r="C44" s="6">
        <v>44459</v>
      </c>
      <c r="D44" s="20">
        <v>2866</v>
      </c>
      <c r="E44" s="7" t="s">
        <v>48</v>
      </c>
      <c r="F44" s="22">
        <v>63459</v>
      </c>
      <c r="G44" s="34"/>
      <c r="H44" s="36">
        <f t="shared" si="0"/>
        <v>9911887.7899999991</v>
      </c>
    </row>
    <row r="45" spans="1:9" s="9" customFormat="1" ht="16.5">
      <c r="A45" s="25"/>
      <c r="B45" s="39"/>
      <c r="C45" s="6">
        <v>44459</v>
      </c>
      <c r="D45" s="20">
        <v>2867</v>
      </c>
      <c r="E45" s="7" t="s">
        <v>18</v>
      </c>
      <c r="F45" s="22">
        <v>57764</v>
      </c>
      <c r="G45" s="35"/>
      <c r="H45" s="36">
        <f t="shared" si="0"/>
        <v>9969651.7899999991</v>
      </c>
      <c r="I45" s="12"/>
    </row>
    <row r="46" spans="1:9" s="9" customFormat="1" ht="16.5">
      <c r="A46" s="25"/>
      <c r="B46" s="39"/>
      <c r="C46" s="6">
        <v>44459</v>
      </c>
      <c r="D46" s="20">
        <v>2868</v>
      </c>
      <c r="E46" s="7" t="s">
        <v>18</v>
      </c>
      <c r="F46" s="22">
        <v>50411</v>
      </c>
      <c r="G46" s="35"/>
      <c r="H46" s="36">
        <f t="shared" si="0"/>
        <v>10020062.789999999</v>
      </c>
      <c r="I46" s="12"/>
    </row>
    <row r="47" spans="1:9" s="9" customFormat="1" ht="16.5">
      <c r="A47" s="25"/>
      <c r="B47" s="39"/>
      <c r="C47" s="6">
        <v>44459</v>
      </c>
      <c r="D47" s="20"/>
      <c r="E47" s="7" t="s">
        <v>49</v>
      </c>
      <c r="F47" s="22">
        <v>22930.1</v>
      </c>
      <c r="G47" s="35"/>
      <c r="H47" s="36">
        <f t="shared" si="0"/>
        <v>10042992.889999999</v>
      </c>
      <c r="I47" s="12"/>
    </row>
    <row r="48" spans="1:9" s="9" customFormat="1" ht="16.5">
      <c r="A48" s="25"/>
      <c r="B48" s="39"/>
      <c r="C48" s="6">
        <v>44460</v>
      </c>
      <c r="D48" s="79">
        <v>32958</v>
      </c>
      <c r="E48" s="7" t="s">
        <v>50</v>
      </c>
      <c r="F48" s="72"/>
      <c r="G48" s="80">
        <v>394418.49</v>
      </c>
      <c r="H48" s="36">
        <f t="shared" si="0"/>
        <v>9648574.3999999985</v>
      </c>
      <c r="I48" s="12"/>
    </row>
    <row r="49" spans="1:9" s="9" customFormat="1" ht="16.5">
      <c r="A49" s="25"/>
      <c r="B49" s="39"/>
      <c r="C49" s="6">
        <v>44460</v>
      </c>
      <c r="D49" s="79">
        <v>32967</v>
      </c>
      <c r="E49" s="7" t="s">
        <v>50</v>
      </c>
      <c r="F49" s="42"/>
      <c r="G49" s="80">
        <v>922120.5</v>
      </c>
      <c r="H49" s="36">
        <f t="shared" si="0"/>
        <v>8726453.8999999985</v>
      </c>
      <c r="I49" s="12"/>
    </row>
    <row r="50" spans="1:9" s="9" customFormat="1" ht="16.5">
      <c r="A50" s="25"/>
      <c r="B50" s="39"/>
      <c r="C50" s="6">
        <v>44461</v>
      </c>
      <c r="D50" s="79"/>
      <c r="E50" s="7" t="s">
        <v>51</v>
      </c>
      <c r="F50" s="22">
        <v>119071</v>
      </c>
      <c r="G50" s="69"/>
      <c r="H50" s="36">
        <f t="shared" si="0"/>
        <v>8845524.8999999985</v>
      </c>
      <c r="I50" s="12"/>
    </row>
    <row r="51" spans="1:9" s="9" customFormat="1" ht="16.5">
      <c r="A51" s="25"/>
      <c r="B51" s="39"/>
      <c r="C51" s="6">
        <v>44461</v>
      </c>
      <c r="D51" s="79"/>
      <c r="E51" s="7" t="s">
        <v>51</v>
      </c>
      <c r="F51" s="22">
        <v>85000</v>
      </c>
      <c r="G51" s="69"/>
      <c r="H51" s="36">
        <f t="shared" si="0"/>
        <v>8930524.8999999985</v>
      </c>
      <c r="I51" s="12"/>
    </row>
    <row r="52" spans="1:9" s="9" customFormat="1" ht="16.5">
      <c r="A52" s="25"/>
      <c r="B52" s="39"/>
      <c r="C52" s="6">
        <v>44461</v>
      </c>
      <c r="D52" s="79"/>
      <c r="E52" s="7" t="s">
        <v>52</v>
      </c>
      <c r="F52" s="22">
        <v>94995</v>
      </c>
      <c r="G52" s="35"/>
      <c r="H52" s="36">
        <f t="shared" si="0"/>
        <v>9025519.8999999985</v>
      </c>
      <c r="I52" s="12"/>
    </row>
    <row r="53" spans="1:9" s="9" customFormat="1" ht="16.5">
      <c r="A53" s="25"/>
      <c r="B53" s="39"/>
      <c r="C53" s="6">
        <v>44462</v>
      </c>
      <c r="D53" s="20">
        <v>2870</v>
      </c>
      <c r="E53" s="7" t="s">
        <v>53</v>
      </c>
      <c r="F53" s="22">
        <v>65325</v>
      </c>
      <c r="G53" s="35"/>
      <c r="H53" s="36">
        <f t="shared" si="0"/>
        <v>9090844.8999999985</v>
      </c>
      <c r="I53" s="12"/>
    </row>
    <row r="54" spans="1:9" s="9" customFormat="1" ht="16.5">
      <c r="A54" s="25"/>
      <c r="B54" s="39"/>
      <c r="C54" s="6">
        <v>44466</v>
      </c>
      <c r="D54" s="20">
        <v>2871</v>
      </c>
      <c r="E54" s="7" t="s">
        <v>54</v>
      </c>
      <c r="F54" s="22">
        <v>8838023.5899999999</v>
      </c>
      <c r="G54" s="30"/>
      <c r="H54" s="36">
        <f t="shared" si="0"/>
        <v>17928868.489999998</v>
      </c>
      <c r="I54" s="12"/>
    </row>
    <row r="55" spans="1:9" s="9" customFormat="1" ht="16.5">
      <c r="A55" s="25"/>
      <c r="B55" s="39"/>
      <c r="C55" s="6">
        <v>44466</v>
      </c>
      <c r="D55" s="20">
        <v>2872</v>
      </c>
      <c r="E55" s="7" t="s">
        <v>55</v>
      </c>
      <c r="F55" s="22">
        <v>20000</v>
      </c>
      <c r="G55" s="69"/>
      <c r="H55" s="36">
        <f t="shared" si="0"/>
        <v>17948868.489999998</v>
      </c>
      <c r="I55" s="12"/>
    </row>
    <row r="56" spans="1:9" s="9" customFormat="1" ht="16.5">
      <c r="A56" s="25"/>
      <c r="B56" s="39"/>
      <c r="C56" s="6">
        <v>44466</v>
      </c>
      <c r="D56" s="20">
        <v>2873</v>
      </c>
      <c r="E56" s="7" t="s">
        <v>56</v>
      </c>
      <c r="F56" s="22">
        <v>49603.02</v>
      </c>
      <c r="G56" s="35"/>
      <c r="H56" s="36">
        <f t="shared" si="0"/>
        <v>17998471.509999998</v>
      </c>
      <c r="I56" s="12"/>
    </row>
    <row r="57" spans="1:9" s="9" customFormat="1" ht="16.5">
      <c r="A57" s="25"/>
      <c r="B57" s="39"/>
      <c r="C57" s="6">
        <v>44467</v>
      </c>
      <c r="D57" s="20">
        <v>2874</v>
      </c>
      <c r="E57" s="7" t="s">
        <v>57</v>
      </c>
      <c r="F57" s="22">
        <v>93718.26</v>
      </c>
      <c r="G57" s="30"/>
      <c r="H57" s="36">
        <f t="shared" si="0"/>
        <v>18092189.77</v>
      </c>
      <c r="I57" s="12"/>
    </row>
    <row r="58" spans="1:9" s="9" customFormat="1" ht="16.5">
      <c r="A58" s="25"/>
      <c r="B58" s="39"/>
      <c r="C58" s="6">
        <v>44466</v>
      </c>
      <c r="D58" s="20">
        <v>2875</v>
      </c>
      <c r="E58" s="7" t="s">
        <v>58</v>
      </c>
      <c r="F58" s="22">
        <v>29990</v>
      </c>
      <c r="G58" s="30"/>
      <c r="H58" s="36">
        <f t="shared" si="0"/>
        <v>18122179.77</v>
      </c>
      <c r="I58" s="12"/>
    </row>
    <row r="59" spans="1:9" s="9" customFormat="1" ht="16.5">
      <c r="A59" s="25"/>
      <c r="B59" s="39"/>
      <c r="C59" s="6">
        <v>44466</v>
      </c>
      <c r="D59" s="20">
        <v>2876</v>
      </c>
      <c r="E59" s="7" t="s">
        <v>59</v>
      </c>
      <c r="F59" s="22">
        <v>55731</v>
      </c>
      <c r="G59" s="30"/>
      <c r="H59" s="36">
        <f t="shared" si="0"/>
        <v>18177910.77</v>
      </c>
      <c r="I59" s="12"/>
    </row>
    <row r="60" spans="1:9" s="9" customFormat="1" ht="16.5">
      <c r="A60" s="25"/>
      <c r="B60" s="39"/>
      <c r="C60" s="6">
        <v>44467</v>
      </c>
      <c r="D60" s="20">
        <v>2877</v>
      </c>
      <c r="E60" s="7" t="s">
        <v>59</v>
      </c>
      <c r="F60" s="22">
        <v>82315</v>
      </c>
      <c r="G60" s="30"/>
      <c r="H60" s="36">
        <f t="shared" si="0"/>
        <v>18260225.77</v>
      </c>
      <c r="I60" s="12"/>
    </row>
    <row r="61" spans="1:9" s="9" customFormat="1" ht="16.5">
      <c r="A61" s="25"/>
      <c r="B61" s="39"/>
      <c r="C61" s="6">
        <v>44467</v>
      </c>
      <c r="D61" s="20">
        <v>2878</v>
      </c>
      <c r="E61" s="7" t="s">
        <v>59</v>
      </c>
      <c r="F61" s="42">
        <v>118158</v>
      </c>
      <c r="G61" s="35"/>
      <c r="H61" s="36">
        <f t="shared" si="0"/>
        <v>18378383.77</v>
      </c>
      <c r="I61" s="12"/>
    </row>
    <row r="62" spans="1:9" s="9" customFormat="1" ht="16.5">
      <c r="A62" s="25"/>
      <c r="B62" s="39"/>
      <c r="C62" s="82">
        <v>44467</v>
      </c>
      <c r="D62" s="65"/>
      <c r="E62" s="81" t="s">
        <v>60</v>
      </c>
      <c r="F62" s="67"/>
      <c r="G62" s="69">
        <v>1048645.56</v>
      </c>
      <c r="H62" s="36">
        <f t="shared" si="0"/>
        <v>17329738.210000001</v>
      </c>
      <c r="I62" s="12"/>
    </row>
    <row r="63" spans="1:9" s="9" customFormat="1" ht="16.5">
      <c r="A63" s="25"/>
      <c r="B63" s="39"/>
      <c r="C63" s="6">
        <v>44467</v>
      </c>
      <c r="D63" s="20"/>
      <c r="E63" s="7" t="s">
        <v>61</v>
      </c>
      <c r="F63" s="42"/>
      <c r="G63" s="69">
        <v>4190005.87</v>
      </c>
      <c r="H63" s="36">
        <f t="shared" si="0"/>
        <v>13139732.34</v>
      </c>
      <c r="I63" s="12"/>
    </row>
    <row r="64" spans="1:9" s="9" customFormat="1" ht="16.5">
      <c r="A64" s="25"/>
      <c r="B64" s="39"/>
      <c r="C64" s="6">
        <v>44468</v>
      </c>
      <c r="D64" s="20"/>
      <c r="E64" s="7" t="s">
        <v>18</v>
      </c>
      <c r="F64" s="42">
        <v>100025</v>
      </c>
      <c r="G64" s="35"/>
      <c r="H64" s="36">
        <f t="shared" si="0"/>
        <v>13239757.34</v>
      </c>
      <c r="I64" s="12"/>
    </row>
    <row r="65" spans="1:9" s="9" customFormat="1" ht="16.5">
      <c r="A65" s="25"/>
      <c r="B65" s="39"/>
      <c r="C65" s="6">
        <v>44468</v>
      </c>
      <c r="D65" s="20"/>
      <c r="E65" s="7" t="s">
        <v>62</v>
      </c>
      <c r="F65" s="42">
        <v>73005</v>
      </c>
      <c r="G65" s="30"/>
      <c r="H65" s="36">
        <f t="shared" si="0"/>
        <v>13312762.34</v>
      </c>
      <c r="I65" s="12"/>
    </row>
    <row r="66" spans="1:9" s="9" customFormat="1" ht="16.5">
      <c r="A66" s="25"/>
      <c r="B66" s="39"/>
      <c r="C66" s="6">
        <v>44469</v>
      </c>
      <c r="D66" s="20"/>
      <c r="E66" s="7" t="s">
        <v>63</v>
      </c>
      <c r="F66" s="42">
        <v>5030.67</v>
      </c>
      <c r="G66" s="30"/>
      <c r="H66" s="36">
        <f t="shared" si="0"/>
        <v>13317793.01</v>
      </c>
      <c r="I66" s="12"/>
    </row>
    <row r="67" spans="1:9" s="9" customFormat="1" ht="16.5">
      <c r="A67" s="25"/>
      <c r="B67" s="39"/>
      <c r="C67" s="6">
        <v>44469</v>
      </c>
      <c r="D67" s="20"/>
      <c r="E67" s="7" t="s">
        <v>18</v>
      </c>
      <c r="F67" s="42">
        <v>41995</v>
      </c>
      <c r="G67" s="30"/>
      <c r="H67" s="36">
        <f t="shared" si="0"/>
        <v>13359788.01</v>
      </c>
      <c r="I67" s="12"/>
    </row>
    <row r="68" spans="1:9" s="9" customFormat="1" ht="16.5">
      <c r="A68" s="25"/>
      <c r="B68" s="39"/>
      <c r="C68" s="6">
        <v>44469</v>
      </c>
      <c r="D68" s="20"/>
      <c r="E68" s="7" t="s">
        <v>64</v>
      </c>
      <c r="F68" s="22"/>
      <c r="G68" s="80">
        <v>248001.62</v>
      </c>
      <c r="H68" s="36">
        <f t="shared" si="0"/>
        <v>13111786.390000001</v>
      </c>
      <c r="I68" s="12"/>
    </row>
    <row r="69" spans="1:9" s="9" customFormat="1" ht="16.5">
      <c r="A69" s="25"/>
      <c r="B69" s="39"/>
      <c r="C69" s="64"/>
      <c r="D69" s="65"/>
      <c r="E69" s="43"/>
      <c r="F69" s="66"/>
      <c r="G69" s="69"/>
      <c r="H69" s="36">
        <f t="shared" si="0"/>
        <v>13111786.390000001</v>
      </c>
      <c r="I69" s="12"/>
    </row>
    <row r="70" spans="1:9" s="9" customFormat="1" ht="16.5">
      <c r="A70" s="25"/>
      <c r="B70" s="39"/>
      <c r="C70" s="6"/>
      <c r="D70" s="65"/>
      <c r="E70" s="7"/>
      <c r="F70" s="22"/>
      <c r="G70" s="30"/>
      <c r="H70" s="36">
        <f t="shared" si="0"/>
        <v>13111786.390000001</v>
      </c>
      <c r="I70" s="12"/>
    </row>
    <row r="71" spans="1:9" s="9" customFormat="1" ht="12" customHeight="1">
      <c r="A71" s="25"/>
      <c r="B71" s="39"/>
      <c r="C71" s="6"/>
      <c r="D71" s="20"/>
      <c r="E71" s="7"/>
      <c r="F71" s="22"/>
      <c r="G71" s="30"/>
      <c r="H71" s="36">
        <f t="shared" si="0"/>
        <v>13111786.390000001</v>
      </c>
      <c r="I71" s="12"/>
    </row>
    <row r="72" spans="1:9" s="9" customFormat="1" ht="15" customHeight="1">
      <c r="A72" s="25"/>
      <c r="B72" s="39"/>
      <c r="C72" s="6"/>
      <c r="D72" s="20"/>
      <c r="E72" s="7"/>
      <c r="F72" s="22"/>
      <c r="G72" s="30"/>
      <c r="H72" s="36">
        <f t="shared" si="0"/>
        <v>13111786.390000001</v>
      </c>
      <c r="I72" s="12"/>
    </row>
    <row r="73" spans="1:9" s="9" customFormat="1" ht="16.5">
      <c r="A73" s="25"/>
      <c r="B73" s="39"/>
      <c r="C73" s="37"/>
      <c r="D73" s="7"/>
      <c r="E73" s="7"/>
      <c r="F73" s="33"/>
      <c r="G73" s="30"/>
      <c r="H73" s="60"/>
      <c r="I73" s="12"/>
    </row>
    <row r="74" spans="1:9" s="9" customFormat="1" ht="16.5">
      <c r="A74" s="25"/>
      <c r="B74" s="39"/>
      <c r="C74" s="37"/>
      <c r="D74" s="7"/>
      <c r="E74" s="7"/>
      <c r="F74" s="33"/>
      <c r="G74" s="30"/>
      <c r="H74" s="60"/>
      <c r="I74" s="12"/>
    </row>
    <row r="75" spans="1:9" s="9" customFormat="1" ht="16.5">
      <c r="A75" s="25"/>
      <c r="B75" s="39"/>
      <c r="C75" s="47"/>
      <c r="D75" s="48"/>
      <c r="E75" s="49"/>
      <c r="F75" s="44">
        <f>SUM(F13:F72)+H10</f>
        <v>20574545.799999997</v>
      </c>
      <c r="G75" s="45">
        <f>SUM(G12:G74)</f>
        <v>7462759.4100000001</v>
      </c>
      <c r="H75" s="46">
        <f>(+F75-G75)</f>
        <v>13111786.389999997</v>
      </c>
      <c r="I75" s="12"/>
    </row>
    <row r="76" spans="1:9">
      <c r="C76" s="27"/>
      <c r="D76" s="13"/>
      <c r="F76" s="91"/>
      <c r="G76" s="92"/>
    </row>
    <row r="77" spans="1:9">
      <c r="C77" s="26" t="s">
        <v>20</v>
      </c>
      <c r="D77" s="29" t="s">
        <v>21</v>
      </c>
      <c r="E77" s="29"/>
      <c r="F77" s="93" t="s">
        <v>69</v>
      </c>
      <c r="G77" s="93"/>
    </row>
    <row r="78" spans="1:9">
      <c r="C78" s="94" t="s">
        <v>65</v>
      </c>
      <c r="D78" s="94"/>
      <c r="F78" s="94" t="s">
        <v>66</v>
      </c>
      <c r="G78" s="94"/>
    </row>
    <row r="79" spans="1:9">
      <c r="C79" s="74" t="s">
        <v>68</v>
      </c>
      <c r="D79" s="74"/>
      <c r="E79" s="13" t="s">
        <v>67</v>
      </c>
      <c r="F79" s="74" t="s">
        <v>70</v>
      </c>
      <c r="G79" s="74"/>
    </row>
    <row r="82" spans="3:6">
      <c r="C82" s="168"/>
      <c r="D82" s="169"/>
      <c r="E82" s="170"/>
      <c r="F82" s="171"/>
    </row>
    <row r="83" spans="3:6">
      <c r="C83" s="168"/>
      <c r="D83" s="169"/>
      <c r="E83" s="170"/>
      <c r="F83" s="171"/>
    </row>
    <row r="84" spans="3:6">
      <c r="C84" s="168"/>
      <c r="D84" s="169"/>
      <c r="E84" s="170"/>
      <c r="F84" s="171"/>
    </row>
    <row r="85" spans="3:6">
      <c r="C85" s="168"/>
      <c r="D85" s="169"/>
      <c r="E85" s="170"/>
      <c r="F85" s="171"/>
    </row>
    <row r="86" spans="3:6">
      <c r="C86" s="168"/>
      <c r="D86" s="169"/>
      <c r="E86" s="170"/>
      <c r="F86" s="171"/>
    </row>
    <row r="87" spans="3:6">
      <c r="C87" s="168"/>
      <c r="D87" s="169"/>
      <c r="E87" s="170"/>
      <c r="F87" s="172"/>
    </row>
    <row r="88" spans="3:6">
      <c r="C88" s="168"/>
      <c r="D88" s="169"/>
      <c r="E88" s="170"/>
      <c r="F88" s="171"/>
    </row>
    <row r="89" spans="3:6">
      <c r="C89" s="168"/>
      <c r="D89" s="169"/>
      <c r="E89" s="170"/>
      <c r="F89" s="171"/>
    </row>
    <row r="90" spans="3:6">
      <c r="C90" s="168"/>
      <c r="D90" s="169"/>
      <c r="E90" s="170"/>
      <c r="F90" s="171"/>
    </row>
    <row r="91" spans="3:6">
      <c r="C91" s="168"/>
      <c r="D91" s="169"/>
      <c r="E91" s="170"/>
      <c r="F91" s="171"/>
    </row>
    <row r="92" spans="3:6">
      <c r="C92" s="168"/>
      <c r="D92" s="169"/>
      <c r="E92" s="170"/>
      <c r="F92" s="171"/>
    </row>
    <row r="93" spans="3:6">
      <c r="C93" s="168"/>
      <c r="D93" s="169"/>
      <c r="E93" s="170"/>
      <c r="F93" s="171"/>
    </row>
    <row r="94" spans="3:6">
      <c r="C94" s="168"/>
      <c r="D94" s="169"/>
      <c r="E94" s="170"/>
      <c r="F94" s="171"/>
    </row>
    <row r="95" spans="3:6">
      <c r="C95" s="168"/>
      <c r="D95" s="169"/>
      <c r="E95" s="170"/>
      <c r="F95" s="171"/>
    </row>
    <row r="96" spans="3:6">
      <c r="C96" s="168"/>
      <c r="D96" s="169"/>
      <c r="E96" s="170"/>
      <c r="F96" s="171"/>
    </row>
    <row r="97" spans="3:6">
      <c r="C97" s="168"/>
      <c r="D97" s="169"/>
      <c r="E97" s="170"/>
      <c r="F97" s="171"/>
    </row>
    <row r="98" spans="3:6">
      <c r="C98" s="168"/>
      <c r="D98" s="169"/>
      <c r="E98" s="170"/>
      <c r="F98" s="171"/>
    </row>
    <row r="99" spans="3:6">
      <c r="C99" s="168"/>
      <c r="D99" s="169"/>
      <c r="E99" s="170"/>
      <c r="F99" s="171"/>
    </row>
    <row r="100" spans="3:6">
      <c r="C100" s="168"/>
      <c r="D100" s="169"/>
      <c r="E100" s="170"/>
      <c r="F100" s="171"/>
    </row>
    <row r="101" spans="3:6">
      <c r="C101" s="168"/>
      <c r="D101" s="169"/>
      <c r="E101" s="170"/>
      <c r="F101" s="171"/>
    </row>
  </sheetData>
  <mergeCells count="13">
    <mergeCell ref="F76:G76"/>
    <mergeCell ref="F77:G77"/>
    <mergeCell ref="C78:D78"/>
    <mergeCell ref="F78:G78"/>
    <mergeCell ref="A3:H3"/>
    <mergeCell ref="A5:H5"/>
    <mergeCell ref="A6:H6"/>
    <mergeCell ref="A7:H7"/>
    <mergeCell ref="A9:A11"/>
    <mergeCell ref="C9:E9"/>
    <mergeCell ref="F9:H9"/>
    <mergeCell ref="C10:D10"/>
    <mergeCell ref="F10:G10"/>
  </mergeCells>
  <hyperlinks>
    <hyperlink ref="A3" r:id="rId1" display="https://www.youtube.com/watch?v=IE2ZsYTINyM"/>
  </hyperlinks>
  <pageMargins left="0.54" right="0" top="0" bottom="0" header="0" footer="0"/>
  <pageSetup paperSize="9" scale="81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244-0015215</vt:lpstr>
      <vt:lpstr>244-0014006</vt:lpstr>
      <vt:lpstr>CUENTA TESORO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pricesmart</dc:creator>
  <cp:lastModifiedBy>Nivia Altagracia Del Orbe Morales</cp:lastModifiedBy>
  <cp:lastPrinted>2021-10-05T11:57:23Z</cp:lastPrinted>
  <dcterms:created xsi:type="dcterms:W3CDTF">2020-01-09T13:24:27Z</dcterms:created>
  <dcterms:modified xsi:type="dcterms:W3CDTF">2021-12-15T18:03:59Z</dcterms:modified>
</cp:coreProperties>
</file>