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JUNI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16" i="4"/>
  <c r="I25" i="4" l="1"/>
  <c r="I51" i="4"/>
  <c r="I15" i="4"/>
  <c r="I9" i="4"/>
  <c r="I8" i="4" s="1"/>
  <c r="J14" i="4"/>
  <c r="J11" i="4"/>
  <c r="J10" i="4"/>
  <c r="I82" i="4" l="1"/>
  <c r="J81" i="4"/>
  <c r="J12" i="4"/>
  <c r="J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J51" i="4" s="1"/>
  <c r="J15" i="4" l="1"/>
  <c r="J25" i="4"/>
  <c r="E9" i="4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J9" i="4" s="1"/>
  <c r="D8" i="4" l="1"/>
  <c r="J8" i="4" s="1"/>
  <c r="J82" i="4" s="1"/>
  <c r="D82" i="4" l="1"/>
</calcChain>
</file>

<file path=xl/sharedStrings.xml><?xml version="1.0" encoding="utf-8"?>
<sst xmlns="http://schemas.openxmlformats.org/spreadsheetml/2006/main" count="191" uniqueCount="101">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</sst>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43" fontId="13" fillId="5" borderId="0" xfId="1" applyFont="1" applyFill="1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1171575</xdr:colOff>
      <xdr:row>0</xdr:row>
      <xdr:rowOff>57149</xdr:rowOff>
    </xdr:from>
    <xdr:to>
      <xdr:col>7</xdr:col>
      <xdr:colOff>28575</xdr:colOff>
      <xdr:row>3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71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3609975</xdr:colOff>
      <xdr:row>0</xdr:row>
      <xdr:rowOff>161925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1925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workbookViewId="0">
      <selection activeCell="C13" sqref="C13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8.7109375" customWidth="1"/>
    <col min="5" max="9" width="18.7109375" style="1" customWidth="1"/>
    <col min="10" max="10" width="17.28515625" customWidth="1"/>
    <col min="11" max="11" width="20.7109375" customWidth="1"/>
  </cols>
  <sheetData>
    <row r="1" spans="1:13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3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3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3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3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</row>
    <row r="6" spans="1:13" x14ac:dyDescent="0.25">
      <c r="A6" s="1"/>
      <c r="B6" s="1"/>
      <c r="C6" s="1"/>
      <c r="D6" s="29"/>
      <c r="E6" s="88"/>
      <c r="F6" s="88"/>
      <c r="G6" s="88"/>
      <c r="H6" s="88"/>
      <c r="I6" s="88"/>
      <c r="J6" s="90"/>
      <c r="K6" s="29"/>
    </row>
    <row r="7" spans="1:13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94</v>
      </c>
      <c r="F7" s="86" t="s">
        <v>95</v>
      </c>
      <c r="G7" s="86" t="s">
        <v>96</v>
      </c>
      <c r="H7" s="86" t="s">
        <v>99</v>
      </c>
      <c r="I7" s="86" t="s">
        <v>100</v>
      </c>
      <c r="J7" s="92" t="s">
        <v>6</v>
      </c>
      <c r="K7" s="29"/>
    </row>
    <row r="8" spans="1:13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>SUM(E9,E15,E25)</f>
        <v>94445562.610000014</v>
      </c>
      <c r="F8" s="87">
        <f>SUM(F9,F15,F25)</f>
        <v>48324993.390000001</v>
      </c>
      <c r="G8" s="87">
        <f>SUM(G9,G15,G25)</f>
        <v>57042236.530000001</v>
      </c>
      <c r="H8" s="87">
        <f>SUM(H9,H15,H25)</f>
        <v>54816717.349999994</v>
      </c>
      <c r="I8" s="87">
        <f>SUM(I9,I15,I25)</f>
        <v>59646151.210000001</v>
      </c>
      <c r="J8" s="89">
        <f>SUM(D8:I8)</f>
        <v>319358241.37</v>
      </c>
      <c r="K8" s="93"/>
    </row>
    <row r="9" spans="1:13" x14ac:dyDescent="0.25">
      <c r="A9" s="43" t="s">
        <v>8</v>
      </c>
      <c r="B9" s="44">
        <f>SUM(B10:B14)</f>
        <v>596637729</v>
      </c>
      <c r="C9" s="45"/>
      <c r="D9" s="47">
        <f t="shared" ref="D9:I9" si="0">SUM(D10:D14)</f>
        <v>0</v>
      </c>
      <c r="E9" s="47">
        <f t="shared" si="0"/>
        <v>87017331.820000008</v>
      </c>
      <c r="F9" s="47">
        <f t="shared" si="0"/>
        <v>43133918.160000004</v>
      </c>
      <c r="G9" s="47">
        <f t="shared" si="0"/>
        <v>47851804.020000003</v>
      </c>
      <c r="H9" s="47">
        <f t="shared" si="0"/>
        <v>43886696.839999996</v>
      </c>
      <c r="I9" s="47">
        <f t="shared" si="0"/>
        <v>42857505.18</v>
      </c>
      <c r="J9" s="48">
        <f>SUM(D9:I9)</f>
        <v>264747256.02000004</v>
      </c>
      <c r="K9" s="34"/>
      <c r="L9" s="36"/>
      <c r="M9" s="36"/>
    </row>
    <row r="10" spans="1:13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85">
        <f>SUM(E10:I10)</f>
        <v>213454886.07999998</v>
      </c>
      <c r="K10" s="34"/>
    </row>
    <row r="11" spans="1:13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85">
        <f>SUM(D11:I11)</f>
        <v>20642701.02</v>
      </c>
      <c r="K11" s="34"/>
    </row>
    <row r="12" spans="1:13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85">
        <f t="shared" ref="J12:J13" si="1">SUM(D12:F12)</f>
        <v>0</v>
      </c>
      <c r="K12" s="34"/>
    </row>
    <row r="13" spans="1:13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85">
        <f t="shared" si="1"/>
        <v>0</v>
      </c>
      <c r="K13" s="34"/>
    </row>
    <row r="14" spans="1:13" x14ac:dyDescent="0.25">
      <c r="A14" s="49" t="s">
        <v>13</v>
      </c>
      <c r="B14" s="50">
        <v>69373370</v>
      </c>
      <c r="C14" s="51"/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85">
        <f>SUM(D14:I14)</f>
        <v>30649668.920000002</v>
      </c>
      <c r="K14" s="34"/>
    </row>
    <row r="15" spans="1:13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>SUM(H16:H24)</f>
        <v>1649375.0499999998</v>
      </c>
      <c r="I15" s="47">
        <f>SUM(I16:I24)</f>
        <v>2614949.6</v>
      </c>
      <c r="J15" s="48">
        <f>SUM(D15:I15)</f>
        <v>7411746.5600000005</v>
      </c>
      <c r="K15" s="34"/>
    </row>
    <row r="16" spans="1:13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85">
        <f>SUM(D16:I16)</f>
        <v>1489067.4300000002</v>
      </c>
      <c r="K16" s="34"/>
    </row>
    <row r="17" spans="1:11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85">
        <f t="shared" ref="J17:J80" si="2">SUM(D17:I17)</f>
        <v>2271012.96</v>
      </c>
      <c r="K17" s="34"/>
    </row>
    <row r="18" spans="1:11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85">
        <f t="shared" si="2"/>
        <v>0</v>
      </c>
      <c r="K18" s="34"/>
    </row>
    <row r="19" spans="1:11" x14ac:dyDescent="0.25">
      <c r="A19" s="49" t="s">
        <v>18</v>
      </c>
      <c r="B19" s="50">
        <v>400000</v>
      </c>
      <c r="C19" s="51">
        <v>200000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85">
        <f t="shared" si="2"/>
        <v>163000</v>
      </c>
      <c r="K19" s="34"/>
    </row>
    <row r="20" spans="1:11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85">
        <f t="shared" si="2"/>
        <v>0</v>
      </c>
      <c r="K20" s="34"/>
    </row>
    <row r="21" spans="1:11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85">
        <f t="shared" si="2"/>
        <v>0</v>
      </c>
      <c r="K21" s="34"/>
    </row>
    <row r="22" spans="1:11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85">
        <f t="shared" si="2"/>
        <v>3375572.46</v>
      </c>
      <c r="K22" s="34"/>
    </row>
    <row r="23" spans="1:11" x14ac:dyDescent="0.25">
      <c r="A23" s="49" t="s">
        <v>22</v>
      </c>
      <c r="B23" s="50">
        <v>4400000</v>
      </c>
      <c r="C23" s="51">
        <v>-365000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85">
        <f t="shared" si="2"/>
        <v>113093.70999999999</v>
      </c>
      <c r="K23" s="34"/>
    </row>
    <row r="24" spans="1:11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85">
        <f t="shared" si="2"/>
        <v>0</v>
      </c>
      <c r="K24" s="34"/>
    </row>
    <row r="25" spans="1:11" x14ac:dyDescent="0.25">
      <c r="A25" s="43" t="s">
        <v>24</v>
      </c>
      <c r="B25" s="44">
        <f>SUM(B26:B34)</f>
        <v>350229233</v>
      </c>
      <c r="C25" s="51"/>
      <c r="D25" s="47">
        <f t="shared" ref="D25" si="3">SUM(D26:D34)</f>
        <v>4533296.54</v>
      </c>
      <c r="E25" s="47">
        <f>SUM(E26:E34)</f>
        <v>6629807.4600000009</v>
      </c>
      <c r="F25" s="47">
        <f>SUM(F26:F34)</f>
        <v>4125125.05</v>
      </c>
      <c r="G25" s="47">
        <f>SUM(G26:G34)</f>
        <v>8456667.8499999996</v>
      </c>
      <c r="H25" s="47">
        <f>SUM(H26:H34)</f>
        <v>9280645.4600000009</v>
      </c>
      <c r="I25" s="47">
        <f>SUM(I26:I34)</f>
        <v>14173696.43</v>
      </c>
      <c r="J25" s="48">
        <f t="shared" si="2"/>
        <v>47199238.789999999</v>
      </c>
      <c r="K25" s="34"/>
    </row>
    <row r="26" spans="1:11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85">
        <f t="shared" si="2"/>
        <v>4237749.5</v>
      </c>
      <c r="K26" s="34"/>
    </row>
    <row r="27" spans="1:11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85">
        <f t="shared" si="2"/>
        <v>1273183.1500000001</v>
      </c>
      <c r="K27" s="34"/>
    </row>
    <row r="28" spans="1:11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85">
        <f t="shared" si="2"/>
        <v>1681514.75</v>
      </c>
      <c r="K28" s="34"/>
    </row>
    <row r="29" spans="1:11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85">
        <f t="shared" si="2"/>
        <v>8410013.5399999991</v>
      </c>
      <c r="K29" s="34"/>
    </row>
    <row r="30" spans="1:11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85">
        <f t="shared" si="2"/>
        <v>30592.059999999998</v>
      </c>
      <c r="K30" s="34"/>
    </row>
    <row r="31" spans="1:11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85">
        <f t="shared" si="2"/>
        <v>747491.59</v>
      </c>
      <c r="K31" s="34"/>
    </row>
    <row r="32" spans="1:11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85">
        <f t="shared" si="2"/>
        <v>19881340.960000001</v>
      </c>
      <c r="K32" s="34"/>
    </row>
    <row r="33" spans="1:11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85">
        <f t="shared" si="2"/>
        <v>0</v>
      </c>
      <c r="K33" s="34"/>
    </row>
    <row r="34" spans="1:11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85">
        <f t="shared" si="2"/>
        <v>10937353.24</v>
      </c>
      <c r="K34" s="34"/>
    </row>
    <row r="35" spans="1:11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85">
        <f t="shared" si="2"/>
        <v>0</v>
      </c>
      <c r="K35" s="34"/>
    </row>
    <row r="36" spans="1:11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85">
        <f t="shared" si="2"/>
        <v>0</v>
      </c>
      <c r="K36" s="34"/>
    </row>
    <row r="37" spans="1:11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85">
        <f t="shared" si="2"/>
        <v>0</v>
      </c>
      <c r="K37" s="34"/>
    </row>
    <row r="38" spans="1:11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85">
        <f t="shared" si="2"/>
        <v>0</v>
      </c>
      <c r="K38" s="34"/>
    </row>
    <row r="39" spans="1:11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85">
        <f t="shared" si="2"/>
        <v>0</v>
      </c>
      <c r="K39" s="34"/>
    </row>
    <row r="40" spans="1:11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85">
        <f t="shared" si="2"/>
        <v>0</v>
      </c>
      <c r="K40" s="34"/>
    </row>
    <row r="41" spans="1:11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85">
        <f t="shared" si="2"/>
        <v>0</v>
      </c>
      <c r="K41" s="34"/>
    </row>
    <row r="42" spans="1:11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85">
        <f t="shared" si="2"/>
        <v>0</v>
      </c>
      <c r="K42" s="34"/>
    </row>
    <row r="43" spans="1:11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85">
        <f t="shared" si="2"/>
        <v>0</v>
      </c>
      <c r="K43" s="34"/>
    </row>
    <row r="44" spans="1:11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85">
        <f t="shared" si="2"/>
        <v>0</v>
      </c>
      <c r="K44" s="34"/>
    </row>
    <row r="45" spans="1:11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85">
        <f t="shared" si="2"/>
        <v>0</v>
      </c>
      <c r="K45" s="34"/>
    </row>
    <row r="46" spans="1:11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85">
        <f t="shared" si="2"/>
        <v>0</v>
      </c>
      <c r="K46" s="34"/>
    </row>
    <row r="47" spans="1:11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85">
        <f t="shared" si="2"/>
        <v>0</v>
      </c>
      <c r="K47" s="34"/>
    </row>
    <row r="48" spans="1:11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85">
        <f t="shared" si="2"/>
        <v>0</v>
      </c>
      <c r="K48" s="34"/>
    </row>
    <row r="49" spans="1:11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85">
        <f t="shared" si="2"/>
        <v>0</v>
      </c>
      <c r="K49" s="34"/>
    </row>
    <row r="50" spans="1:11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85">
        <f t="shared" si="2"/>
        <v>0</v>
      </c>
      <c r="K50" s="34"/>
    </row>
    <row r="51" spans="1:11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8">
        <f t="shared" si="2"/>
        <v>5704524</v>
      </c>
      <c r="K51" s="34"/>
    </row>
    <row r="52" spans="1:11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85">
        <f t="shared" si="2"/>
        <v>965948.5</v>
      </c>
      <c r="K52" s="34"/>
    </row>
    <row r="53" spans="1:11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85">
        <f t="shared" si="2"/>
        <v>0</v>
      </c>
      <c r="K53" s="34"/>
    </row>
    <row r="54" spans="1:11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85">
        <f t="shared" si="2"/>
        <v>4341360.66</v>
      </c>
      <c r="K54" s="34"/>
    </row>
    <row r="55" spans="1:11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85">
        <f t="shared" si="2"/>
        <v>0</v>
      </c>
      <c r="K55" s="34"/>
    </row>
    <row r="56" spans="1:11" x14ac:dyDescent="0.25">
      <c r="A56" s="49" t="s">
        <v>55</v>
      </c>
      <c r="B56" s="50">
        <v>2500000</v>
      </c>
      <c r="C56" s="51">
        <v>165000</v>
      </c>
      <c r="D56" s="53"/>
      <c r="E56" s="53"/>
      <c r="F56" s="53">
        <v>42459.94</v>
      </c>
      <c r="G56" s="53"/>
      <c r="H56" s="53"/>
      <c r="I56" s="53"/>
      <c r="J56" s="85">
        <f t="shared" si="2"/>
        <v>42459.94</v>
      </c>
      <c r="K56" s="34"/>
    </row>
    <row r="57" spans="1:11" x14ac:dyDescent="0.25">
      <c r="A57" s="49" t="s">
        <v>56</v>
      </c>
      <c r="B57" s="50"/>
      <c r="C57" s="51"/>
      <c r="D57" s="53"/>
      <c r="E57" s="53"/>
      <c r="F57" s="53"/>
      <c r="G57" s="53"/>
      <c r="H57" s="53"/>
      <c r="I57" s="53">
        <v>204754.9</v>
      </c>
      <c r="J57" s="85">
        <f t="shared" si="2"/>
        <v>204754.9</v>
      </c>
      <c r="K57" s="34"/>
    </row>
    <row r="58" spans="1:11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85">
        <f t="shared" si="2"/>
        <v>0</v>
      </c>
      <c r="K58" s="34"/>
    </row>
    <row r="59" spans="1:11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85">
        <f t="shared" si="2"/>
        <v>150000</v>
      </c>
      <c r="K59" s="34"/>
    </row>
    <row r="60" spans="1:11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85">
        <f t="shared" si="2"/>
        <v>0</v>
      </c>
      <c r="K60" s="34"/>
    </row>
    <row r="61" spans="1:11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85">
        <f t="shared" si="2"/>
        <v>0</v>
      </c>
      <c r="K61" s="34"/>
    </row>
    <row r="62" spans="1:11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85">
        <f t="shared" si="2"/>
        <v>0</v>
      </c>
      <c r="K62" s="34"/>
    </row>
    <row r="63" spans="1:11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85">
        <f t="shared" si="2"/>
        <v>0</v>
      </c>
      <c r="K63" s="34"/>
    </row>
    <row r="64" spans="1:11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85">
        <f t="shared" si="2"/>
        <v>0</v>
      </c>
      <c r="K64" s="34"/>
    </row>
    <row r="65" spans="1:11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85">
        <f t="shared" si="2"/>
        <v>0</v>
      </c>
      <c r="K65" s="34"/>
    </row>
    <row r="66" spans="1:11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85">
        <f t="shared" si="2"/>
        <v>0</v>
      </c>
      <c r="K66" s="34"/>
    </row>
    <row r="67" spans="1:11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85">
        <f t="shared" si="2"/>
        <v>0</v>
      </c>
      <c r="K67" s="34"/>
    </row>
    <row r="68" spans="1:11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85">
        <f t="shared" si="2"/>
        <v>0</v>
      </c>
      <c r="K68" s="34"/>
    </row>
    <row r="69" spans="1:11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85">
        <f t="shared" si="2"/>
        <v>0</v>
      </c>
      <c r="K69" s="34"/>
    </row>
    <row r="70" spans="1:11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85">
        <f t="shared" si="2"/>
        <v>0</v>
      </c>
      <c r="K70" s="34"/>
    </row>
    <row r="71" spans="1:11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85">
        <f t="shared" si="2"/>
        <v>0</v>
      </c>
      <c r="K71" s="34"/>
    </row>
    <row r="72" spans="1:11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85">
        <f t="shared" si="2"/>
        <v>0</v>
      </c>
      <c r="K72" s="34"/>
    </row>
    <row r="73" spans="1:11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85">
        <f t="shared" si="2"/>
        <v>0</v>
      </c>
      <c r="K73" s="34"/>
    </row>
    <row r="74" spans="1:11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85">
        <f t="shared" si="2"/>
        <v>0</v>
      </c>
      <c r="K74" s="34"/>
    </row>
    <row r="75" spans="1:11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85">
        <f t="shared" si="2"/>
        <v>0</v>
      </c>
      <c r="K75" s="34"/>
    </row>
    <row r="76" spans="1:11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85">
        <f t="shared" si="2"/>
        <v>0</v>
      </c>
      <c r="K76" s="34"/>
    </row>
    <row r="77" spans="1:11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85">
        <f t="shared" si="2"/>
        <v>0</v>
      </c>
      <c r="K77" s="34"/>
    </row>
    <row r="78" spans="1:11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85">
        <f t="shared" si="2"/>
        <v>0</v>
      </c>
      <c r="K78" s="34"/>
    </row>
    <row r="79" spans="1:11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85">
        <f t="shared" si="2"/>
        <v>0</v>
      </c>
      <c r="K79" s="34"/>
    </row>
    <row r="80" spans="1:11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85">
        <f t="shared" si="2"/>
        <v>0</v>
      </c>
      <c r="K80" s="34"/>
    </row>
    <row r="81" spans="1:11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85">
        <f t="shared" ref="J81" si="4">SUM(D81:H81)</f>
        <v>0</v>
      </c>
      <c r="K81" s="34"/>
    </row>
    <row r="82" spans="1:11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>SUM(F51,F8)</f>
        <v>49403823.730000004</v>
      </c>
      <c r="G82" s="67">
        <f>SUM(G51,G8)</f>
        <v>57042236.530000001</v>
      </c>
      <c r="H82" s="67">
        <f>SUM(H51,H8)</f>
        <v>54945185.849999994</v>
      </c>
      <c r="I82" s="67">
        <f>SUM(I51,I8)</f>
        <v>60635774.109999999</v>
      </c>
      <c r="J82" s="91">
        <f>SUM(J51,J8)</f>
        <v>325062765.37</v>
      </c>
      <c r="K82" s="34"/>
    </row>
    <row r="83" spans="1:11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6"/>
      <c r="K83" s="34"/>
    </row>
    <row r="84" spans="1:11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6"/>
      <c r="K84" s="34"/>
    </row>
    <row r="85" spans="1:11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</row>
    <row r="86" spans="1:11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53"/>
    </row>
    <row r="87" spans="1:11" x14ac:dyDescent="0.25">
      <c r="A87" s="4" t="s">
        <v>89</v>
      </c>
      <c r="B87" s="4"/>
      <c r="C87" s="4"/>
    </row>
    <row r="88" spans="1:11" x14ac:dyDescent="0.25">
      <c r="A88" s="4" t="s">
        <v>85</v>
      </c>
      <c r="B88" s="4"/>
      <c r="C88" s="4"/>
      <c r="K88" s="35"/>
    </row>
    <row r="89" spans="1:11" x14ac:dyDescent="0.25">
      <c r="A89" s="6" t="s">
        <v>88</v>
      </c>
      <c r="B89" s="4"/>
      <c r="C89" s="4"/>
    </row>
    <row r="90" spans="1:11" x14ac:dyDescent="0.25">
      <c r="A90" s="7" t="s">
        <v>86</v>
      </c>
      <c r="B90" s="4"/>
      <c r="C90" s="4"/>
    </row>
    <row r="91" spans="1:11" x14ac:dyDescent="0.25">
      <c r="A91" s="6" t="s">
        <v>87</v>
      </c>
      <c r="B91" s="4"/>
      <c r="C91" s="4"/>
    </row>
    <row r="92" spans="1:11" s="1" customFormat="1" x14ac:dyDescent="0.25">
      <c r="A92" s="6"/>
      <c r="B92" s="4"/>
      <c r="C92" s="4"/>
    </row>
    <row r="93" spans="1:11" s="1" customFormat="1" x14ac:dyDescent="0.25">
      <c r="A93" s="6"/>
      <c r="B93" s="4"/>
      <c r="C93" s="4"/>
    </row>
    <row r="94" spans="1:11" s="1" customFormat="1" x14ac:dyDescent="0.25">
      <c r="A94" s="6"/>
      <c r="B94" s="4"/>
      <c r="C94" s="4"/>
    </row>
    <row r="95" spans="1:11" s="1" customFormat="1" ht="15.75" x14ac:dyDescent="0.25">
      <c r="A95" s="94" t="s">
        <v>97</v>
      </c>
      <c r="B95" s="94"/>
      <c r="C95" s="94"/>
      <c r="D95" s="94"/>
      <c r="E95" s="94"/>
      <c r="F95" s="94"/>
      <c r="G95" s="94"/>
      <c r="H95" s="94"/>
      <c r="I95" s="94"/>
      <c r="J95" s="94"/>
    </row>
    <row r="96" spans="1:11" s="1" customFormat="1" ht="15.75" x14ac:dyDescent="0.25">
      <c r="A96" s="95" t="s">
        <v>98</v>
      </c>
      <c r="B96" s="95"/>
      <c r="C96" s="95"/>
      <c r="D96" s="95"/>
      <c r="E96" s="95"/>
      <c r="F96" s="95"/>
      <c r="G96" s="95"/>
      <c r="H96" s="95"/>
      <c r="I96" s="95"/>
      <c r="J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J95"/>
    <mergeCell ref="A96:J96"/>
    <mergeCell ref="A1:J1"/>
    <mergeCell ref="A2:J2"/>
    <mergeCell ref="A3:J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2" t="s">
        <v>93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2024-07-08T18:43:01Z</cp:lastPrinted>
  <dcterms:created xsi:type="dcterms:W3CDTF">2021-10-12T17:00:57Z</dcterms:created>
  <dcterms:modified xsi:type="dcterms:W3CDTF">2024-07-08T19:15:14Z</dcterms:modified>
</cp:coreProperties>
</file>